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L184" i="1"/>
  <c r="J184" i="1"/>
  <c r="J195" i="1" s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L70" i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L13" i="1"/>
  <c r="J13" i="1"/>
  <c r="I13" i="1"/>
  <c r="H13" i="1"/>
  <c r="G13" i="1"/>
  <c r="F13" i="1"/>
  <c r="J119" i="1" l="1"/>
  <c r="H195" i="1"/>
  <c r="F195" i="1"/>
  <c r="G195" i="1"/>
  <c r="H176" i="1"/>
  <c r="J176" i="1"/>
  <c r="F119" i="1"/>
  <c r="F62" i="1"/>
  <c r="I195" i="1"/>
  <c r="H62" i="1"/>
  <c r="L195" i="1"/>
  <c r="F176" i="1"/>
  <c r="J62" i="1"/>
  <c r="G81" i="1"/>
  <c r="I81" i="1"/>
  <c r="G43" i="1"/>
  <c r="L43" i="1"/>
  <c r="F24" i="1"/>
  <c r="H24" i="1"/>
  <c r="J24" i="1"/>
  <c r="G176" i="1"/>
  <c r="I176" i="1"/>
  <c r="L176" i="1"/>
  <c r="L119" i="1"/>
  <c r="F138" i="1"/>
  <c r="H138" i="1"/>
  <c r="J138" i="1"/>
  <c r="G138" i="1"/>
  <c r="I138" i="1"/>
  <c r="G157" i="1"/>
  <c r="I157" i="1"/>
  <c r="L157" i="1"/>
  <c r="F157" i="1"/>
  <c r="H157" i="1"/>
  <c r="J157" i="1"/>
  <c r="H119" i="1"/>
  <c r="G119" i="1"/>
  <c r="I119" i="1"/>
  <c r="F100" i="1"/>
  <c r="H100" i="1"/>
  <c r="J100" i="1"/>
  <c r="I43" i="1"/>
  <c r="L138" i="1"/>
  <c r="L100" i="1"/>
  <c r="L81" i="1"/>
  <c r="L62" i="1"/>
  <c r="L24" i="1"/>
  <c r="I62" i="1"/>
  <c r="G62" i="1"/>
  <c r="J43" i="1"/>
  <c r="H43" i="1"/>
  <c r="F43" i="1"/>
  <c r="J81" i="1"/>
  <c r="H81" i="1"/>
  <c r="F81" i="1"/>
  <c r="G100" i="1"/>
  <c r="I100" i="1"/>
  <c r="I24" i="1"/>
  <c r="G24" i="1"/>
  <c r="H196" i="1" l="1"/>
  <c r="F196" i="1"/>
  <c r="J196" i="1"/>
  <c r="L196" i="1"/>
  <c r="I196" i="1"/>
  <c r="G196" i="1"/>
</calcChain>
</file>

<file path=xl/sharedStrings.xml><?xml version="1.0" encoding="utf-8"?>
<sst xmlns="http://schemas.openxmlformats.org/spreadsheetml/2006/main" count="238" uniqueCount="75">
  <si>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</si>
  <si>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</si>
  <si>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</si>
  <si>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</si>
  <si>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</si>
  <si>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</si>
  <si>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</si>
  <si>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</si>
  <si>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</si>
  <si>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</si>
  <si>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</si>
  <si>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</si>
  <si>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</si>
  <si>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</si>
  <si>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</si>
  <si>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</si>
  <si>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</si>
  <si>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</si>
  <si>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</si>
  <si>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</si>
  <si>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</si>
  <si>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</si>
  <si>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</si>
  <si>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</si>
  <si>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</si>
  <si>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</si>
  <si>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</si>
  <si>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</si>
  <si>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</si>
  <si>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</si>
  <si>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</si>
  <si>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</si>
  <si>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</si>
  <si>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</si>
  <si>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</si>
  <si>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</si>
  <si>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</si>
  <si>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</si>
  <si>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</si>
  <si>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МОКУ "Вознесеновская СОШ им. И.В. Гермашева"</t>
  </si>
  <si>
    <t>директор</t>
  </si>
  <si>
    <t>Кравцова Н.В.</t>
  </si>
  <si>
    <t>компот из сухофруктов</t>
  </si>
  <si>
    <t>хлеб пшеничный</t>
  </si>
  <si>
    <t>хлеб ржаной</t>
  </si>
  <si>
    <t>суп на куринном бульоне</t>
  </si>
  <si>
    <t>птица тушенная в красном соусе</t>
  </si>
  <si>
    <t>капуста тушенная</t>
  </si>
  <si>
    <t>кисель</t>
  </si>
  <si>
    <t>суп с клецками</t>
  </si>
  <si>
    <t>гречка рассыпчатая</t>
  </si>
  <si>
    <t>сок фруктовый</t>
  </si>
  <si>
    <t>макароны отварные</t>
  </si>
  <si>
    <t>сладкое</t>
  </si>
  <si>
    <t>огурец соленый в нарезке</t>
  </si>
  <si>
    <t>Борщ со сметаной</t>
  </si>
  <si>
    <t>плов из говядины 1-й категории</t>
  </si>
  <si>
    <t>салат  "степной"</t>
  </si>
  <si>
    <t>салат из квашенной капусты</t>
  </si>
  <si>
    <t>рыба тушенная в красном соусе</t>
  </si>
  <si>
    <t>яблоко</t>
  </si>
  <si>
    <t>салат из свелы отварной</t>
  </si>
  <si>
    <t>суп рисовый</t>
  </si>
  <si>
    <t>тефтели</t>
  </si>
  <si>
    <t>чай с молоком</t>
  </si>
  <si>
    <t>фрукт (яблоко)</t>
  </si>
  <si>
    <t>салат из моркови с яблоком</t>
  </si>
  <si>
    <t>суп "гороховый"</t>
  </si>
  <si>
    <t>гуляш из говядины 1-й категории</t>
  </si>
  <si>
    <t>рис отварной</t>
  </si>
  <si>
    <t>чай черный сладкий витаминнизированный</t>
  </si>
  <si>
    <t>суп с макаронными изделиями</t>
  </si>
  <si>
    <t>котлета</t>
  </si>
  <si>
    <t>какао с молоком</t>
  </si>
  <si>
    <t>фрукт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</si>
</sst>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2" fillId="2" borderId="25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Normal="100" workbookViewId="0">
      <pane xSplit="4" ySplit="5" topLeftCell="E105" activePane="bottomRight" state="frozen"/>
      <selection pane="topRight" activeCell="E1" sqref="E1"/>
      <selection pane="bottomLeft" activeCell="A6" sqref="A6"/>
      <selection pane="bottomRight" activeCell="E106" sqref="E106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customHeight="1" x14ac:dyDescent="0.2">
      <c r="A1" s="1" t="s">
        <v>7</v>
      </c>
      <c r="C1" s="52" t="s">
        <v>39</v>
      </c>
      <c r="D1" s="53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19</v>
      </c>
      <c r="I3" s="48">
        <v>5</v>
      </c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v>1</v>
      </c>
      <c r="B14" s="13">
        <f>B6</f>
        <v>1</v>
      </c>
      <c r="C14" s="10" t="s">
        <v>25</v>
      </c>
      <c r="D14" s="7" t="s">
        <v>26</v>
      </c>
      <c r="E14" s="42" t="s">
        <v>61</v>
      </c>
      <c r="F14" s="43">
        <v>60</v>
      </c>
      <c r="G14" s="43">
        <v>0.08</v>
      </c>
      <c r="H14" s="43">
        <v>2</v>
      </c>
      <c r="I14" s="43">
        <v>2.98</v>
      </c>
      <c r="J14" s="43">
        <v>62</v>
      </c>
      <c r="K14" s="44">
        <v>52</v>
      </c>
      <c r="L14" s="43">
        <v>2.91</v>
      </c>
    </row>
    <row r="15" spans="1:12" ht="15" x14ac:dyDescent="0.25">
      <c r="A15" s="23"/>
      <c r="B15" s="15"/>
      <c r="C15" s="11"/>
      <c r="D15" s="7" t="s">
        <v>27</v>
      </c>
      <c r="E15" s="42" t="s">
        <v>62</v>
      </c>
      <c r="F15" s="43">
        <v>200</v>
      </c>
      <c r="G15" s="43">
        <v>3.38</v>
      </c>
      <c r="H15" s="43">
        <v>5.58</v>
      </c>
      <c r="I15" s="43">
        <v>6.35</v>
      </c>
      <c r="J15" s="43">
        <v>127.3</v>
      </c>
      <c r="K15" s="44">
        <v>103</v>
      </c>
      <c r="L15" s="43">
        <v>5.04</v>
      </c>
    </row>
    <row r="16" spans="1:12" ht="15" x14ac:dyDescent="0.25">
      <c r="A16" s="23"/>
      <c r="B16" s="15"/>
      <c r="C16" s="11"/>
      <c r="D16" s="7" t="s">
        <v>28</v>
      </c>
      <c r="E16" s="42" t="s">
        <v>63</v>
      </c>
      <c r="F16" s="43">
        <v>90</v>
      </c>
      <c r="G16" s="43">
        <v>8.5</v>
      </c>
      <c r="H16" s="43">
        <v>9.5500000000000007</v>
      </c>
      <c r="I16" s="43">
        <v>24</v>
      </c>
      <c r="J16" s="43">
        <v>166.75</v>
      </c>
      <c r="K16" s="44">
        <v>279</v>
      </c>
      <c r="L16" s="43">
        <v>31.44</v>
      </c>
    </row>
    <row r="17" spans="1:12" ht="15" x14ac:dyDescent="0.25">
      <c r="A17" s="23"/>
      <c r="B17" s="15"/>
      <c r="C17" s="11"/>
      <c r="D17" s="7" t="s">
        <v>29</v>
      </c>
      <c r="E17" s="42" t="s">
        <v>52</v>
      </c>
      <c r="F17" s="43">
        <v>150</v>
      </c>
      <c r="G17" s="43">
        <v>5.6</v>
      </c>
      <c r="H17" s="43">
        <v>4.51</v>
      </c>
      <c r="I17" s="43">
        <v>26</v>
      </c>
      <c r="J17" s="43">
        <v>158.6</v>
      </c>
      <c r="K17" s="44">
        <v>309</v>
      </c>
      <c r="L17" s="43">
        <v>4.79</v>
      </c>
    </row>
    <row r="18" spans="1:12" ht="15" x14ac:dyDescent="0.25">
      <c r="A18" s="23"/>
      <c r="B18" s="15"/>
      <c r="C18" s="11"/>
      <c r="D18" s="7" t="s">
        <v>30</v>
      </c>
      <c r="E18" s="42" t="s">
        <v>64</v>
      </c>
      <c r="F18" s="43">
        <v>200</v>
      </c>
      <c r="G18" s="43">
        <v>1.4</v>
      </c>
      <c r="H18" s="43">
        <v>1.6</v>
      </c>
      <c r="I18" s="43">
        <v>16.399999999999999</v>
      </c>
      <c r="J18" s="43">
        <v>86</v>
      </c>
      <c r="K18" s="44">
        <v>945</v>
      </c>
      <c r="L18" s="43">
        <v>7.8</v>
      </c>
    </row>
    <row r="19" spans="1:12" ht="15" x14ac:dyDescent="0.25">
      <c r="A19" s="23"/>
      <c r="B19" s="15"/>
      <c r="C19" s="11"/>
      <c r="D19" s="7" t="s">
        <v>31</v>
      </c>
      <c r="E19" s="42" t="s">
        <v>43</v>
      </c>
      <c r="F19" s="43">
        <v>30</v>
      </c>
      <c r="G19" s="43">
        <v>2.2799999999999998</v>
      </c>
      <c r="H19" s="43">
        <v>0.24</v>
      </c>
      <c r="I19" s="43">
        <v>14.76</v>
      </c>
      <c r="J19" s="43">
        <v>70.319999999999993</v>
      </c>
      <c r="K19" s="44">
        <v>7117</v>
      </c>
      <c r="L19" s="43">
        <v>1.61</v>
      </c>
    </row>
    <row r="20" spans="1:12" ht="15" x14ac:dyDescent="0.25">
      <c r="A20" s="23"/>
      <c r="B20" s="15"/>
      <c r="C20" s="11"/>
      <c r="D20" s="7" t="s">
        <v>32</v>
      </c>
      <c r="E20" s="42" t="s">
        <v>44</v>
      </c>
      <c r="F20" s="43">
        <v>20</v>
      </c>
      <c r="G20" s="43">
        <v>1.98</v>
      </c>
      <c r="H20" s="43">
        <v>0.36</v>
      </c>
      <c r="I20" s="43">
        <v>11.88</v>
      </c>
      <c r="J20" s="43">
        <v>57.68</v>
      </c>
      <c r="K20" s="44">
        <v>2</v>
      </c>
      <c r="L20" s="43">
        <v>1.24</v>
      </c>
    </row>
    <row r="21" spans="1:12" ht="15" x14ac:dyDescent="0.25">
      <c r="A21" s="23"/>
      <c r="B21" s="15"/>
      <c r="C21" s="11"/>
      <c r="D21" s="6" t="s">
        <v>53</v>
      </c>
      <c r="E21" s="42" t="s">
        <v>65</v>
      </c>
      <c r="F21" s="43">
        <v>100</v>
      </c>
      <c r="G21" s="43">
        <v>0.6</v>
      </c>
      <c r="H21" s="43">
        <v>0.6</v>
      </c>
      <c r="I21" s="43">
        <v>14.7</v>
      </c>
      <c r="J21" s="43">
        <v>17</v>
      </c>
      <c r="K21" s="44">
        <v>125</v>
      </c>
      <c r="L21" s="43">
        <v>35.17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850</v>
      </c>
      <c r="G23" s="19">
        <f t="shared" ref="G23:J23" si="2">SUM(G14:G22)</f>
        <v>23.820000000000004</v>
      </c>
      <c r="H23" s="19">
        <f t="shared" si="2"/>
        <v>24.44</v>
      </c>
      <c r="I23" s="19">
        <f t="shared" si="2"/>
        <v>117.07</v>
      </c>
      <c r="J23" s="19">
        <f t="shared" si="2"/>
        <v>745.65</v>
      </c>
      <c r="K23" s="25"/>
      <c r="L23" s="19">
        <f t="shared" ref="L23" si="3">SUM(L14:L22)</f>
        <v>90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850</v>
      </c>
      <c r="G24" s="32">
        <f t="shared" ref="G24:J24" si="4">G13+G23</f>
        <v>23.820000000000004</v>
      </c>
      <c r="H24" s="32">
        <f t="shared" si="4"/>
        <v>24.44</v>
      </c>
      <c r="I24" s="32">
        <f t="shared" si="4"/>
        <v>117.07</v>
      </c>
      <c r="J24" s="32">
        <f t="shared" si="4"/>
        <v>745.65</v>
      </c>
      <c r="K24" s="32"/>
      <c r="L24" s="32">
        <f t="shared" ref="L24" si="5">L13+L23</f>
        <v>90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v>1</v>
      </c>
      <c r="B33" s="13">
        <f>B25</f>
        <v>2</v>
      </c>
      <c r="C33" s="10" t="s">
        <v>25</v>
      </c>
      <c r="D33" s="7" t="s">
        <v>26</v>
      </c>
      <c r="E33" s="42" t="s">
        <v>54</v>
      </c>
      <c r="F33" s="43">
        <v>60</v>
      </c>
      <c r="G33" s="43">
        <v>1.1599999999999999</v>
      </c>
      <c r="H33" s="43">
        <v>0.5</v>
      </c>
      <c r="I33" s="43">
        <v>1.38</v>
      </c>
      <c r="J33" s="43">
        <v>12.6</v>
      </c>
      <c r="K33" s="44">
        <v>70</v>
      </c>
      <c r="L33" s="43">
        <v>3.52</v>
      </c>
    </row>
    <row r="34" spans="1:12" ht="15" x14ac:dyDescent="0.25">
      <c r="A34" s="14"/>
      <c r="B34" s="15"/>
      <c r="C34" s="11"/>
      <c r="D34" s="7" t="s">
        <v>27</v>
      </c>
      <c r="E34" s="42" t="s">
        <v>55</v>
      </c>
      <c r="F34" s="43">
        <v>210</v>
      </c>
      <c r="G34" s="43">
        <v>6.35</v>
      </c>
      <c r="H34" s="43">
        <v>12.5</v>
      </c>
      <c r="I34" s="43">
        <v>24</v>
      </c>
      <c r="J34" s="43">
        <v>230</v>
      </c>
      <c r="K34" s="44">
        <v>82</v>
      </c>
      <c r="L34" s="43">
        <v>16</v>
      </c>
    </row>
    <row r="35" spans="1:12" ht="15" x14ac:dyDescent="0.25">
      <c r="A35" s="14"/>
      <c r="B35" s="15"/>
      <c r="C35" s="11"/>
      <c r="D35" s="7" t="s">
        <v>28</v>
      </c>
      <c r="E35" s="42" t="s">
        <v>56</v>
      </c>
      <c r="F35" s="43">
        <v>240</v>
      </c>
      <c r="G35" s="43">
        <v>12.71</v>
      </c>
      <c r="H35" s="43">
        <v>10.85</v>
      </c>
      <c r="I35" s="43">
        <v>45</v>
      </c>
      <c r="J35" s="43">
        <v>258.39999999999998</v>
      </c>
      <c r="K35" s="44">
        <v>265</v>
      </c>
      <c r="L35" s="43">
        <v>62.63</v>
      </c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 t="s">
        <v>42</v>
      </c>
      <c r="F37" s="43">
        <v>200</v>
      </c>
      <c r="G37" s="43">
        <v>0.04</v>
      </c>
      <c r="H37" s="43">
        <v>0</v>
      </c>
      <c r="I37" s="43">
        <v>4.76</v>
      </c>
      <c r="J37" s="43">
        <v>94.2</v>
      </c>
      <c r="K37" s="44">
        <v>349</v>
      </c>
      <c r="L37" s="43">
        <v>5</v>
      </c>
    </row>
    <row r="38" spans="1:12" ht="15" x14ac:dyDescent="0.25">
      <c r="A38" s="14"/>
      <c r="B38" s="15"/>
      <c r="C38" s="11"/>
      <c r="D38" s="7" t="s">
        <v>31</v>
      </c>
      <c r="E38" s="42" t="s">
        <v>43</v>
      </c>
      <c r="F38" s="43">
        <v>30</v>
      </c>
      <c r="G38" s="43">
        <v>2.2799999999999998</v>
      </c>
      <c r="H38" s="43">
        <v>0.24</v>
      </c>
      <c r="I38" s="43">
        <v>14.76</v>
      </c>
      <c r="J38" s="43">
        <v>70.319999999999993</v>
      </c>
      <c r="K38" s="44">
        <v>7117</v>
      </c>
      <c r="L38" s="43">
        <v>1.61</v>
      </c>
    </row>
    <row r="39" spans="1:12" ht="15" x14ac:dyDescent="0.25">
      <c r="A39" s="14"/>
      <c r="B39" s="15"/>
      <c r="C39" s="11"/>
      <c r="D39" s="7" t="s">
        <v>32</v>
      </c>
      <c r="E39" s="42" t="s">
        <v>44</v>
      </c>
      <c r="F39" s="43">
        <v>20</v>
      </c>
      <c r="G39" s="43">
        <v>1.98</v>
      </c>
      <c r="H39" s="43">
        <v>0.36</v>
      </c>
      <c r="I39" s="43">
        <v>11.88</v>
      </c>
      <c r="J39" s="43">
        <v>57.68</v>
      </c>
      <c r="K39" s="44">
        <v>2</v>
      </c>
      <c r="L39" s="43">
        <v>1.24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760</v>
      </c>
      <c r="G42" s="19">
        <f t="shared" ref="G42" si="10">SUM(G33:G41)</f>
        <v>24.52</v>
      </c>
      <c r="H42" s="19">
        <f t="shared" ref="H42" si="11">SUM(H33:H41)</f>
        <v>24.45</v>
      </c>
      <c r="I42" s="19">
        <f t="shared" ref="I42" si="12">SUM(I33:I41)</f>
        <v>101.78</v>
      </c>
      <c r="J42" s="19">
        <f t="shared" ref="J42:L42" si="13">SUM(J33:J41)</f>
        <v>723.19999999999993</v>
      </c>
      <c r="K42" s="25"/>
      <c r="L42" s="19">
        <f t="shared" si="13"/>
        <v>90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760</v>
      </c>
      <c r="G43" s="32">
        <f t="shared" ref="G43" si="14">G32+G42</f>
        <v>24.52</v>
      </c>
      <c r="H43" s="32">
        <f t="shared" ref="H43" si="15">H32+H42</f>
        <v>24.45</v>
      </c>
      <c r="I43" s="32">
        <f t="shared" ref="I43" si="16">I32+I42</f>
        <v>101.78</v>
      </c>
      <c r="J43" s="32">
        <f t="shared" ref="J43:L43" si="17">J32+J42</f>
        <v>723.19999999999993</v>
      </c>
      <c r="K43" s="32"/>
      <c r="L43" s="32">
        <f t="shared" si="17"/>
        <v>90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v>1</v>
      </c>
      <c r="B52" s="13">
        <f>B44</f>
        <v>3</v>
      </c>
      <c r="C52" s="10" t="s">
        <v>25</v>
      </c>
      <c r="D52" s="7" t="s">
        <v>26</v>
      </c>
      <c r="E52" s="42" t="s">
        <v>57</v>
      </c>
      <c r="F52" s="43">
        <v>60</v>
      </c>
      <c r="G52" s="43">
        <v>0.55000000000000004</v>
      </c>
      <c r="H52" s="43">
        <v>0.1</v>
      </c>
      <c r="I52" s="43">
        <v>1.9</v>
      </c>
      <c r="J52" s="43">
        <v>11</v>
      </c>
      <c r="K52" s="44">
        <v>25</v>
      </c>
      <c r="L52" s="43">
        <v>11.84</v>
      </c>
    </row>
    <row r="53" spans="1:12" ht="15" x14ac:dyDescent="0.25">
      <c r="A53" s="23"/>
      <c r="B53" s="15"/>
      <c r="C53" s="11"/>
      <c r="D53" s="7" t="s">
        <v>27</v>
      </c>
      <c r="E53" s="42" t="s">
        <v>45</v>
      </c>
      <c r="F53" s="43">
        <v>200</v>
      </c>
      <c r="G53" s="43">
        <v>9</v>
      </c>
      <c r="H53" s="43">
        <v>11</v>
      </c>
      <c r="I53" s="43">
        <v>24</v>
      </c>
      <c r="J53" s="43">
        <v>195</v>
      </c>
      <c r="K53" s="44">
        <v>140</v>
      </c>
      <c r="L53" s="43">
        <v>9.5</v>
      </c>
    </row>
    <row r="54" spans="1:12" ht="15" x14ac:dyDescent="0.25">
      <c r="A54" s="23"/>
      <c r="B54" s="15"/>
      <c r="C54" s="11"/>
      <c r="D54" s="7" t="s">
        <v>28</v>
      </c>
      <c r="E54" s="42" t="s">
        <v>46</v>
      </c>
      <c r="F54" s="43">
        <v>90</v>
      </c>
      <c r="G54" s="43">
        <v>7.8</v>
      </c>
      <c r="H54" s="43">
        <v>8</v>
      </c>
      <c r="I54" s="43">
        <v>11.1</v>
      </c>
      <c r="J54" s="43">
        <v>150</v>
      </c>
      <c r="K54" s="44">
        <v>290</v>
      </c>
      <c r="L54" s="43">
        <v>48.3</v>
      </c>
    </row>
    <row r="55" spans="1:12" ht="15" x14ac:dyDescent="0.25">
      <c r="A55" s="23"/>
      <c r="B55" s="15"/>
      <c r="C55" s="11"/>
      <c r="D55" s="7" t="s">
        <v>29</v>
      </c>
      <c r="E55" s="42" t="s">
        <v>47</v>
      </c>
      <c r="F55" s="43">
        <v>150</v>
      </c>
      <c r="G55" s="43">
        <v>1.01</v>
      </c>
      <c r="H55" s="43">
        <v>3.48</v>
      </c>
      <c r="I55" s="43">
        <v>4.5199999999999996</v>
      </c>
      <c r="J55" s="43">
        <v>113.53</v>
      </c>
      <c r="K55" s="44">
        <v>321</v>
      </c>
      <c r="L55" s="43">
        <v>9.51</v>
      </c>
    </row>
    <row r="56" spans="1:12" ht="15" x14ac:dyDescent="0.25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0.31</v>
      </c>
      <c r="H56" s="43">
        <v>0</v>
      </c>
      <c r="I56" s="43">
        <v>19.600000000000001</v>
      </c>
      <c r="J56" s="43">
        <v>160</v>
      </c>
      <c r="K56" s="44">
        <v>356</v>
      </c>
      <c r="L56" s="43">
        <v>8</v>
      </c>
    </row>
    <row r="57" spans="1:12" ht="15" x14ac:dyDescent="0.25">
      <c r="A57" s="23"/>
      <c r="B57" s="15"/>
      <c r="C57" s="11"/>
      <c r="D57" s="7" t="s">
        <v>31</v>
      </c>
      <c r="E57" s="42" t="s">
        <v>43</v>
      </c>
      <c r="F57" s="43">
        <v>30</v>
      </c>
      <c r="G57" s="43">
        <v>2.2799999999999998</v>
      </c>
      <c r="H57" s="43">
        <v>0.24</v>
      </c>
      <c r="I57" s="43">
        <v>14.76</v>
      </c>
      <c r="J57" s="43">
        <v>70.319999999999993</v>
      </c>
      <c r="K57" s="44">
        <v>2</v>
      </c>
      <c r="L57" s="43">
        <v>1.61</v>
      </c>
    </row>
    <row r="58" spans="1:12" ht="15" x14ac:dyDescent="0.25">
      <c r="A58" s="23"/>
      <c r="B58" s="15"/>
      <c r="C58" s="11"/>
      <c r="D58" s="7" t="s">
        <v>32</v>
      </c>
      <c r="E58" s="42" t="s">
        <v>44</v>
      </c>
      <c r="F58" s="43">
        <v>20</v>
      </c>
      <c r="G58" s="43">
        <v>1.98</v>
      </c>
      <c r="H58" s="43">
        <v>0.36</v>
      </c>
      <c r="I58" s="43">
        <v>11.88</v>
      </c>
      <c r="J58" s="43">
        <v>57.68</v>
      </c>
      <c r="K58" s="44">
        <v>7117</v>
      </c>
      <c r="L58" s="43">
        <v>1.24</v>
      </c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750</v>
      </c>
      <c r="G61" s="19">
        <f t="shared" ref="G61" si="22">SUM(G52:G60)</f>
        <v>22.930000000000003</v>
      </c>
      <c r="H61" s="19">
        <f t="shared" ref="H61" si="23">SUM(H52:H60)</f>
        <v>23.18</v>
      </c>
      <c r="I61" s="19">
        <f t="shared" ref="I61" si="24">SUM(I52:I60)</f>
        <v>87.759999999999991</v>
      </c>
      <c r="J61" s="19">
        <f t="shared" ref="J61:L61" si="25">SUM(J52:J60)</f>
        <v>757.52999999999986</v>
      </c>
      <c r="K61" s="25"/>
      <c r="L61" s="19">
        <f t="shared" si="25"/>
        <v>90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750</v>
      </c>
      <c r="G62" s="32">
        <f t="shared" ref="G62" si="26">G51+G61</f>
        <v>22.930000000000003</v>
      </c>
      <c r="H62" s="32">
        <f t="shared" ref="H62" si="27">H51+H61</f>
        <v>23.18</v>
      </c>
      <c r="I62" s="32">
        <f t="shared" ref="I62" si="28">I51+I61</f>
        <v>87.759999999999991</v>
      </c>
      <c r="J62" s="32">
        <f t="shared" ref="J62:L62" si="29">J51+J61</f>
        <v>757.52999999999986</v>
      </c>
      <c r="K62" s="32"/>
      <c r="L62" s="32">
        <f t="shared" si="29"/>
        <v>90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v>1</v>
      </c>
      <c r="B71" s="13">
        <f>B63</f>
        <v>4</v>
      </c>
      <c r="C71" s="10" t="s">
        <v>25</v>
      </c>
      <c r="D71" s="7" t="s">
        <v>26</v>
      </c>
      <c r="E71" s="42" t="s">
        <v>58</v>
      </c>
      <c r="F71" s="43">
        <v>60</v>
      </c>
      <c r="G71" s="43">
        <v>1.04</v>
      </c>
      <c r="H71" s="43">
        <v>0.5</v>
      </c>
      <c r="I71" s="43">
        <v>5.12</v>
      </c>
      <c r="J71" s="43">
        <v>15.35</v>
      </c>
      <c r="K71" s="44">
        <v>47</v>
      </c>
      <c r="L71" s="43">
        <v>7.81</v>
      </c>
    </row>
    <row r="72" spans="1:12" ht="15" x14ac:dyDescent="0.25">
      <c r="A72" s="23"/>
      <c r="B72" s="15"/>
      <c r="C72" s="11"/>
      <c r="D72" s="7" t="s">
        <v>27</v>
      </c>
      <c r="E72" s="42" t="s">
        <v>49</v>
      </c>
      <c r="F72" s="43">
        <v>200</v>
      </c>
      <c r="G72" s="43">
        <v>5</v>
      </c>
      <c r="H72" s="43">
        <v>10</v>
      </c>
      <c r="I72" s="43">
        <v>27</v>
      </c>
      <c r="J72" s="43">
        <v>229.55</v>
      </c>
      <c r="K72" s="44">
        <v>108</v>
      </c>
      <c r="L72" s="43">
        <v>11.5</v>
      </c>
    </row>
    <row r="73" spans="1:12" ht="15" x14ac:dyDescent="0.25">
      <c r="A73" s="23"/>
      <c r="B73" s="15"/>
      <c r="C73" s="11"/>
      <c r="D73" s="7" t="s">
        <v>28</v>
      </c>
      <c r="E73" s="42" t="s">
        <v>59</v>
      </c>
      <c r="F73" s="43">
        <v>90</v>
      </c>
      <c r="G73" s="43">
        <v>9.8000000000000007</v>
      </c>
      <c r="H73" s="43">
        <v>8.9600000000000009</v>
      </c>
      <c r="I73" s="43">
        <v>15.4</v>
      </c>
      <c r="J73" s="43">
        <v>184</v>
      </c>
      <c r="K73" s="44">
        <v>26</v>
      </c>
      <c r="L73" s="43">
        <v>42.27</v>
      </c>
    </row>
    <row r="74" spans="1:12" ht="15" x14ac:dyDescent="0.25">
      <c r="A74" s="23"/>
      <c r="B74" s="15"/>
      <c r="C74" s="11"/>
      <c r="D74" s="7" t="s">
        <v>29</v>
      </c>
      <c r="E74" s="42" t="s">
        <v>50</v>
      </c>
      <c r="F74" s="43">
        <v>150</v>
      </c>
      <c r="G74" s="43">
        <v>3.46</v>
      </c>
      <c r="H74" s="43">
        <v>4.6900000000000004</v>
      </c>
      <c r="I74" s="43">
        <v>12.84</v>
      </c>
      <c r="J74" s="43">
        <v>110.45</v>
      </c>
      <c r="K74" s="44">
        <v>302</v>
      </c>
      <c r="L74" s="43">
        <v>5.72</v>
      </c>
    </row>
    <row r="75" spans="1:12" ht="15" x14ac:dyDescent="0.25">
      <c r="A75" s="23"/>
      <c r="B75" s="15"/>
      <c r="C75" s="11"/>
      <c r="D75" s="7" t="s">
        <v>30</v>
      </c>
      <c r="E75" s="42" t="s">
        <v>51</v>
      </c>
      <c r="F75" s="43">
        <v>200</v>
      </c>
      <c r="G75" s="43">
        <v>0.5</v>
      </c>
      <c r="H75" s="43">
        <v>0.02</v>
      </c>
      <c r="I75" s="43">
        <v>10.1</v>
      </c>
      <c r="J75" s="43">
        <v>43</v>
      </c>
      <c r="K75" s="44">
        <v>53</v>
      </c>
      <c r="L75" s="43">
        <v>9.85</v>
      </c>
    </row>
    <row r="76" spans="1:12" ht="15" x14ac:dyDescent="0.25">
      <c r="A76" s="23"/>
      <c r="B76" s="15"/>
      <c r="C76" s="11"/>
      <c r="D76" s="7" t="s">
        <v>31</v>
      </c>
      <c r="E76" s="42" t="s">
        <v>43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70.319999999999993</v>
      </c>
      <c r="K76" s="44">
        <v>7117</v>
      </c>
      <c r="L76" s="43">
        <v>1.61</v>
      </c>
    </row>
    <row r="77" spans="1:12" ht="15" x14ac:dyDescent="0.25">
      <c r="A77" s="23"/>
      <c r="B77" s="15"/>
      <c r="C77" s="11"/>
      <c r="D77" s="7" t="s">
        <v>32</v>
      </c>
      <c r="E77" s="42" t="s">
        <v>44</v>
      </c>
      <c r="F77" s="43">
        <v>20</v>
      </c>
      <c r="G77" s="43">
        <v>1.98</v>
      </c>
      <c r="H77" s="43">
        <v>0.36</v>
      </c>
      <c r="I77" s="43">
        <v>11.88</v>
      </c>
      <c r="J77" s="43">
        <v>57.68</v>
      </c>
      <c r="K77" s="44">
        <v>2</v>
      </c>
      <c r="L77" s="43">
        <v>1.24</v>
      </c>
    </row>
    <row r="78" spans="1:12" ht="15" x14ac:dyDescent="0.25">
      <c r="A78" s="23"/>
      <c r="B78" s="15"/>
      <c r="C78" s="11"/>
      <c r="D78" s="6" t="s">
        <v>53</v>
      </c>
      <c r="E78" s="42" t="s">
        <v>60</v>
      </c>
      <c r="F78" s="43">
        <v>100</v>
      </c>
      <c r="G78" s="43">
        <v>0.6</v>
      </c>
      <c r="H78" s="43">
        <v>0.6</v>
      </c>
      <c r="I78" s="43">
        <v>14.7</v>
      </c>
      <c r="J78" s="43">
        <v>17</v>
      </c>
      <c r="K78" s="44">
        <v>125</v>
      </c>
      <c r="L78" s="43">
        <v>10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850</v>
      </c>
      <c r="G80" s="19">
        <f t="shared" ref="G80" si="34">SUM(G71:G79)</f>
        <v>24.660000000000004</v>
      </c>
      <c r="H80" s="19">
        <f t="shared" ref="H80" si="35">SUM(H71:H79)</f>
        <v>25.37</v>
      </c>
      <c r="I80" s="19">
        <f t="shared" ref="I80" si="36">SUM(I71:I79)</f>
        <v>111.8</v>
      </c>
      <c r="J80" s="19">
        <f t="shared" ref="J80:L80" si="37">SUM(J71:J79)</f>
        <v>727.35</v>
      </c>
      <c r="K80" s="25"/>
      <c r="L80" s="19">
        <f t="shared" si="37"/>
        <v>89.999999999999986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850</v>
      </c>
      <c r="G81" s="32">
        <f t="shared" ref="G81" si="38">G70+G80</f>
        <v>24.660000000000004</v>
      </c>
      <c r="H81" s="32">
        <f t="shared" ref="H81" si="39">H70+H80</f>
        <v>25.37</v>
      </c>
      <c r="I81" s="32">
        <f t="shared" ref="I81" si="40">I70+I80</f>
        <v>111.8</v>
      </c>
      <c r="J81" s="32">
        <f t="shared" ref="J81:L81" si="41">J70+J80</f>
        <v>727.35</v>
      </c>
      <c r="K81" s="32"/>
      <c r="L81" s="32">
        <f t="shared" si="41"/>
        <v>89.999999999999986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v>1</v>
      </c>
      <c r="B90" s="13">
        <f>B82</f>
        <v>5</v>
      </c>
      <c r="C90" s="10" t="s">
        <v>25</v>
      </c>
      <c r="D90" s="7" t="s">
        <v>26</v>
      </c>
      <c r="E90" s="42" t="s">
        <v>66</v>
      </c>
      <c r="F90" s="43">
        <v>60</v>
      </c>
      <c r="G90" s="43">
        <v>3</v>
      </c>
      <c r="H90" s="43">
        <v>1.9</v>
      </c>
      <c r="I90" s="43">
        <v>7</v>
      </c>
      <c r="J90" s="43">
        <v>50.4</v>
      </c>
      <c r="K90" s="44">
        <v>2011</v>
      </c>
      <c r="L90" s="43">
        <v>3.19</v>
      </c>
    </row>
    <row r="91" spans="1:12" ht="15" x14ac:dyDescent="0.25">
      <c r="A91" s="23"/>
      <c r="B91" s="15"/>
      <c r="C91" s="11"/>
      <c r="D91" s="7" t="s">
        <v>27</v>
      </c>
      <c r="E91" s="42" t="s">
        <v>67</v>
      </c>
      <c r="F91" s="43">
        <v>200</v>
      </c>
      <c r="G91" s="43">
        <v>4.3899999999999997</v>
      </c>
      <c r="H91" s="43">
        <v>4.22</v>
      </c>
      <c r="I91" s="43">
        <v>13.06</v>
      </c>
      <c r="J91" s="43">
        <v>123</v>
      </c>
      <c r="K91" s="44">
        <v>102</v>
      </c>
      <c r="L91" s="43">
        <v>9.8800000000000008</v>
      </c>
    </row>
    <row r="92" spans="1:12" ht="15" x14ac:dyDescent="0.25">
      <c r="A92" s="23"/>
      <c r="B92" s="15"/>
      <c r="C92" s="11"/>
      <c r="D92" s="7" t="s">
        <v>28</v>
      </c>
      <c r="E92" s="42" t="s">
        <v>68</v>
      </c>
      <c r="F92" s="43">
        <v>90</v>
      </c>
      <c r="G92" s="43">
        <v>8.48</v>
      </c>
      <c r="H92" s="43">
        <v>13.5</v>
      </c>
      <c r="I92" s="43">
        <v>25</v>
      </c>
      <c r="J92" s="43">
        <v>200</v>
      </c>
      <c r="K92" s="44">
        <v>246</v>
      </c>
      <c r="L92" s="43">
        <v>60.36</v>
      </c>
    </row>
    <row r="93" spans="1:12" ht="15" x14ac:dyDescent="0.25">
      <c r="A93" s="23"/>
      <c r="B93" s="15"/>
      <c r="C93" s="11"/>
      <c r="D93" s="7" t="s">
        <v>29</v>
      </c>
      <c r="E93" s="42" t="s">
        <v>69</v>
      </c>
      <c r="F93" s="43">
        <v>150</v>
      </c>
      <c r="G93" s="43">
        <v>4</v>
      </c>
      <c r="H93" s="43">
        <v>4</v>
      </c>
      <c r="I93" s="43">
        <v>21</v>
      </c>
      <c r="J93" s="43">
        <v>150</v>
      </c>
      <c r="K93" s="44">
        <v>301</v>
      </c>
      <c r="L93" s="43">
        <v>11.36</v>
      </c>
    </row>
    <row r="94" spans="1:12" ht="15" x14ac:dyDescent="0.25">
      <c r="A94" s="23"/>
      <c r="B94" s="15"/>
      <c r="C94" s="11"/>
      <c r="D94" s="7" t="s">
        <v>30</v>
      </c>
      <c r="E94" s="42" t="s">
        <v>70</v>
      </c>
      <c r="F94" s="43">
        <v>200</v>
      </c>
      <c r="G94" s="43">
        <v>7.0000000000000007E-2</v>
      </c>
      <c r="H94" s="43">
        <v>0.02</v>
      </c>
      <c r="I94" s="43">
        <v>15</v>
      </c>
      <c r="J94" s="43">
        <v>60</v>
      </c>
      <c r="K94" s="44">
        <v>376</v>
      </c>
      <c r="L94" s="43">
        <v>2.36</v>
      </c>
    </row>
    <row r="95" spans="1:12" ht="15" x14ac:dyDescent="0.25">
      <c r="A95" s="23"/>
      <c r="B95" s="15"/>
      <c r="C95" s="11"/>
      <c r="D95" s="7" t="s">
        <v>31</v>
      </c>
      <c r="E95" s="42" t="s">
        <v>43</v>
      </c>
      <c r="F95" s="43">
        <v>30</v>
      </c>
      <c r="G95" s="43">
        <v>2.2799999999999998</v>
      </c>
      <c r="H95" s="43">
        <v>0.24</v>
      </c>
      <c r="I95" s="43">
        <v>14.76</v>
      </c>
      <c r="J95" s="43">
        <v>70.319999999999993</v>
      </c>
      <c r="K95" s="44">
        <v>7117</v>
      </c>
      <c r="L95" s="43">
        <v>1.61</v>
      </c>
    </row>
    <row r="96" spans="1:12" ht="15" x14ac:dyDescent="0.25">
      <c r="A96" s="23"/>
      <c r="B96" s="15"/>
      <c r="C96" s="11"/>
      <c r="D96" s="7" t="s">
        <v>32</v>
      </c>
      <c r="E96" s="42" t="s">
        <v>44</v>
      </c>
      <c r="F96" s="43">
        <v>20</v>
      </c>
      <c r="G96" s="43">
        <v>1.98</v>
      </c>
      <c r="H96" s="43">
        <v>0.36</v>
      </c>
      <c r="I96" s="43">
        <v>11.88</v>
      </c>
      <c r="J96" s="43">
        <v>57.68</v>
      </c>
      <c r="K96" s="44">
        <v>2</v>
      </c>
      <c r="L96" s="43">
        <v>1.24</v>
      </c>
    </row>
    <row r="97" spans="1:12" ht="15" x14ac:dyDescent="0.25">
      <c r="A97" s="23"/>
      <c r="B97" s="15"/>
      <c r="C97" s="11"/>
      <c r="D97" s="6" t="s">
        <v>53</v>
      </c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750</v>
      </c>
      <c r="G99" s="19">
        <f t="shared" ref="G99" si="46">SUM(G90:G98)</f>
        <v>24.200000000000003</v>
      </c>
      <c r="H99" s="19">
        <f t="shared" ref="H99" si="47">SUM(H90:H98)</f>
        <v>24.239999999999995</v>
      </c>
      <c r="I99" s="19">
        <f t="shared" ref="I99" si="48">SUM(I90:I98)</f>
        <v>107.7</v>
      </c>
      <c r="J99" s="19">
        <f t="shared" ref="J99:L99" si="49">SUM(J90:J98)</f>
        <v>711.4</v>
      </c>
      <c r="K99" s="25"/>
      <c r="L99" s="19">
        <f t="shared" si="49"/>
        <v>90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750</v>
      </c>
      <c r="G100" s="32">
        <f t="shared" ref="G100" si="50">G89+G99</f>
        <v>24.200000000000003</v>
      </c>
      <c r="H100" s="32">
        <f t="shared" ref="H100" si="51">H89+H99</f>
        <v>24.239999999999995</v>
      </c>
      <c r="I100" s="32">
        <f t="shared" ref="I100" si="52">I89+I99</f>
        <v>107.7</v>
      </c>
      <c r="J100" s="32">
        <f t="shared" ref="J100:L100" si="53">J89+J99</f>
        <v>711.4</v>
      </c>
      <c r="K100" s="32"/>
      <c r="L100" s="32">
        <f t="shared" si="53"/>
        <v>90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v>2</v>
      </c>
      <c r="B109" s="13">
        <f>B101</f>
        <v>1</v>
      </c>
      <c r="C109" s="10" t="s">
        <v>25</v>
      </c>
      <c r="D109" s="7" t="s">
        <v>26</v>
      </c>
      <c r="E109" s="42" t="s">
        <v>58</v>
      </c>
      <c r="F109" s="43">
        <v>60</v>
      </c>
      <c r="G109" s="43">
        <v>1.04</v>
      </c>
      <c r="H109" s="43">
        <v>0.5</v>
      </c>
      <c r="I109" s="43">
        <v>5.12</v>
      </c>
      <c r="J109" s="43">
        <v>15.35</v>
      </c>
      <c r="K109" s="44">
        <v>47</v>
      </c>
      <c r="L109" s="43">
        <v>7.81</v>
      </c>
    </row>
    <row r="110" spans="1:12" ht="15" x14ac:dyDescent="0.25">
      <c r="A110" s="23"/>
      <c r="B110" s="15"/>
      <c r="C110" s="11"/>
      <c r="D110" s="7" t="s">
        <v>27</v>
      </c>
      <c r="E110" s="42" t="s">
        <v>71</v>
      </c>
      <c r="F110" s="43">
        <v>200</v>
      </c>
      <c r="G110" s="43">
        <v>3.31</v>
      </c>
      <c r="H110" s="43">
        <v>4.1500000000000004</v>
      </c>
      <c r="I110" s="43">
        <v>12.11</v>
      </c>
      <c r="J110" s="43">
        <v>85.75</v>
      </c>
      <c r="K110" s="44">
        <v>103</v>
      </c>
      <c r="L110" s="43">
        <v>7.05</v>
      </c>
    </row>
    <row r="111" spans="1:12" ht="15" x14ac:dyDescent="0.25">
      <c r="A111" s="23"/>
      <c r="B111" s="15"/>
      <c r="C111" s="11"/>
      <c r="D111" s="7" t="s">
        <v>28</v>
      </c>
      <c r="E111" s="42" t="s">
        <v>72</v>
      </c>
      <c r="F111" s="43">
        <v>90</v>
      </c>
      <c r="G111" s="43">
        <v>9.0399999999999991</v>
      </c>
      <c r="H111" s="43">
        <v>12</v>
      </c>
      <c r="I111" s="43">
        <v>28</v>
      </c>
      <c r="J111" s="43">
        <v>230</v>
      </c>
      <c r="K111" s="44">
        <v>268</v>
      </c>
      <c r="L111" s="43">
        <v>42.06</v>
      </c>
    </row>
    <row r="112" spans="1:12" ht="15" x14ac:dyDescent="0.25">
      <c r="A112" s="23"/>
      <c r="B112" s="15"/>
      <c r="C112" s="11"/>
      <c r="D112" s="7" t="s">
        <v>29</v>
      </c>
      <c r="E112" s="42" t="s">
        <v>50</v>
      </c>
      <c r="F112" s="43">
        <v>150</v>
      </c>
      <c r="G112" s="43">
        <v>3.46</v>
      </c>
      <c r="H112" s="43">
        <v>4.6900000000000004</v>
      </c>
      <c r="I112" s="43">
        <v>12.84</v>
      </c>
      <c r="J112" s="43">
        <v>110.45</v>
      </c>
      <c r="K112" s="44">
        <v>302</v>
      </c>
      <c r="L112" s="43">
        <v>5.72</v>
      </c>
    </row>
    <row r="113" spans="1:12" ht="15" x14ac:dyDescent="0.25">
      <c r="A113" s="23"/>
      <c r="B113" s="15"/>
      <c r="C113" s="11"/>
      <c r="D113" s="7" t="s">
        <v>30</v>
      </c>
      <c r="E113" s="42" t="s">
        <v>73</v>
      </c>
      <c r="F113" s="43">
        <v>200</v>
      </c>
      <c r="G113" s="43">
        <v>3</v>
      </c>
      <c r="H113" s="43">
        <v>1.6</v>
      </c>
      <c r="I113" s="43">
        <v>16.399999999999999</v>
      </c>
      <c r="J113" s="43">
        <v>91</v>
      </c>
      <c r="K113" s="44">
        <v>945</v>
      </c>
      <c r="L113" s="43">
        <v>13.37</v>
      </c>
    </row>
    <row r="114" spans="1:12" ht="15" x14ac:dyDescent="0.25">
      <c r="A114" s="23"/>
      <c r="B114" s="15"/>
      <c r="C114" s="11"/>
      <c r="D114" s="7" t="s">
        <v>31</v>
      </c>
      <c r="E114" s="42" t="s">
        <v>43</v>
      </c>
      <c r="F114" s="43">
        <v>30</v>
      </c>
      <c r="G114" s="43">
        <v>2.2799999999999998</v>
      </c>
      <c r="H114" s="43">
        <v>0.24</v>
      </c>
      <c r="I114" s="43">
        <v>14.76</v>
      </c>
      <c r="J114" s="43">
        <v>70.319999999999993</v>
      </c>
      <c r="K114" s="44">
        <v>7117</v>
      </c>
      <c r="L114" s="43">
        <v>1.61</v>
      </c>
    </row>
    <row r="115" spans="1:12" ht="15" x14ac:dyDescent="0.25">
      <c r="A115" s="23"/>
      <c r="B115" s="15"/>
      <c r="C115" s="11"/>
      <c r="D115" s="7" t="s">
        <v>32</v>
      </c>
      <c r="E115" s="42" t="s">
        <v>44</v>
      </c>
      <c r="F115" s="43">
        <v>20</v>
      </c>
      <c r="G115" s="43">
        <v>1.98</v>
      </c>
      <c r="H115" s="43">
        <v>0.36</v>
      </c>
      <c r="I115" s="43">
        <v>11.88</v>
      </c>
      <c r="J115" s="43">
        <v>57.68</v>
      </c>
      <c r="K115" s="44">
        <v>2</v>
      </c>
      <c r="L115" s="43">
        <v>1.24</v>
      </c>
    </row>
    <row r="116" spans="1:12" ht="15" x14ac:dyDescent="0.25">
      <c r="A116" s="23"/>
      <c r="B116" s="15"/>
      <c r="C116" s="11"/>
      <c r="D116" s="6" t="s">
        <v>53</v>
      </c>
      <c r="E116" s="42" t="s">
        <v>74</v>
      </c>
      <c r="F116" s="43">
        <v>100</v>
      </c>
      <c r="G116" s="43">
        <v>1.25</v>
      </c>
      <c r="H116" s="43">
        <v>0.76</v>
      </c>
      <c r="I116" s="43">
        <v>14.7</v>
      </c>
      <c r="J116" s="43">
        <v>49</v>
      </c>
      <c r="K116" s="44">
        <v>125</v>
      </c>
      <c r="L116" s="43">
        <v>11.14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25.36</v>
      </c>
      <c r="H118" s="19">
        <f t="shared" si="56"/>
        <v>24.3</v>
      </c>
      <c r="I118" s="19">
        <f t="shared" si="56"/>
        <v>115.81</v>
      </c>
      <c r="J118" s="19">
        <f t="shared" si="56"/>
        <v>709.54999999999984</v>
      </c>
      <c r="K118" s="25"/>
      <c r="L118" s="19">
        <f t="shared" ref="L118" si="57">SUM(L109:L117)</f>
        <v>90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850</v>
      </c>
      <c r="G119" s="32">
        <f t="shared" ref="G119" si="58">G108+G118</f>
        <v>25.36</v>
      </c>
      <c r="H119" s="32">
        <f t="shared" ref="H119" si="59">H108+H118</f>
        <v>24.3</v>
      </c>
      <c r="I119" s="32">
        <f t="shared" ref="I119" si="60">I108+I118</f>
        <v>115.81</v>
      </c>
      <c r="J119" s="32">
        <f t="shared" ref="J119:L119" si="61">J108+J118</f>
        <v>709.54999999999984</v>
      </c>
      <c r="K119" s="32"/>
      <c r="L119" s="32">
        <f t="shared" si="61"/>
        <v>90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 t="s">
        <v>53</v>
      </c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51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 t="s">
        <v>53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 t="s">
        <v>53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801.66666666666663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24.248333333333335</v>
      </c>
      <c r="H196" s="34">
        <f t="shared" si="94"/>
        <v>24.33</v>
      </c>
      <c r="I196" s="34">
        <f t="shared" si="94"/>
        <v>106.98666666666668</v>
      </c>
      <c r="J196" s="34">
        <f t="shared" si="94"/>
        <v>729.11333333333323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2025-02-26T08:10:04Z</cp:lastPrinted>
  <dcterms:created xsi:type="dcterms:W3CDTF">2022-05-16T14:23:56Z</dcterms:created>
  <dcterms:modified xsi:type="dcterms:W3CDTF">2025-05-19T05:24:06Z</dcterms:modified>
</cp:coreProperties>
</file>