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G43" i="1" l="1"/>
  <c r="L43" i="1"/>
  <c r="F62" i="1"/>
  <c r="H62" i="1"/>
  <c r="J62" i="1"/>
  <c r="G81" i="1"/>
  <c r="I81" i="1"/>
  <c r="F176" i="1"/>
  <c r="H176" i="1"/>
  <c r="J176" i="1"/>
  <c r="G195" i="1"/>
  <c r="I195" i="1"/>
  <c r="L195" i="1"/>
  <c r="F24" i="1"/>
  <c r="H24" i="1"/>
  <c r="J24" i="1"/>
  <c r="G176" i="1"/>
  <c r="I176" i="1"/>
  <c r="L176" i="1"/>
  <c r="L119" i="1"/>
  <c r="F138" i="1"/>
  <c r="H138" i="1"/>
  <c r="J138" i="1"/>
  <c r="G138" i="1"/>
  <c r="I138" i="1"/>
  <c r="G157" i="1"/>
  <c r="I157" i="1"/>
  <c r="L157" i="1"/>
  <c r="F157" i="1"/>
  <c r="H157" i="1"/>
  <c r="J157" i="1"/>
  <c r="H119" i="1"/>
  <c r="G119" i="1"/>
  <c r="I119" i="1"/>
  <c r="F100" i="1"/>
  <c r="H100" i="1"/>
  <c r="J100" i="1"/>
  <c r="I43" i="1"/>
  <c r="L138" i="1"/>
  <c r="L100" i="1"/>
  <c r="L81" i="1"/>
  <c r="L62" i="1"/>
  <c r="L24" i="1"/>
  <c r="I62" i="1"/>
  <c r="G62" i="1"/>
  <c r="J43" i="1"/>
  <c r="H43" i="1"/>
  <c r="F43" i="1"/>
  <c r="J81" i="1"/>
  <c r="H81" i="1"/>
  <c r="F81" i="1"/>
  <c r="G100" i="1"/>
  <c r="I100" i="1"/>
  <c r="I24" i="1"/>
  <c r="G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<sst xmlns="http://schemas.openxmlformats.org/spreadsheetml/2006/main" count="263" uniqueCount="84">
  <si>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</si>
  <si>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</si>
  <si>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</si>
  <si>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</si>
  <si>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</si>
  <si>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</si>
  <si>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</si>
  <si>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</si>
  <si>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</si>
  <si>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</si>
  <si>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</si>
  <si>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</si>
  <si>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</si>
  <si>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</si>
  <si>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</si>
  <si>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</si>
  <si>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</si>
  <si>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</si>
  <si>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</si>
  <si>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</si>
  <si>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</si>
  <si>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</si>
  <si>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</si>
  <si>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</si>
  <si>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</si>
  <si>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</si>
  <si>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</si>
  <si>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</si>
  <si>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</si>
  <si>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</si>
  <si>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</si>
  <si>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</si>
  <si>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</si>
  <si>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</si>
  <si>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</si>
  <si>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</si>
  <si>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</si>
  <si>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</si>
  <si>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</si>
  <si>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"Вознесеновская СОШ им. И.В. Гермашева"</t>
  </si>
  <si>
    <t>директор</t>
  </si>
  <si>
    <t>Кравцова Н.В.</t>
  </si>
  <si>
    <t>компот из сухофруктов</t>
  </si>
  <si>
    <t>хлеб пшеничный</t>
  </si>
  <si>
    <t>хлеб ржаной</t>
  </si>
  <si>
    <t>суп на куринном бульоне</t>
  </si>
  <si>
    <t>птица тушенная в красном соусе</t>
  </si>
  <si>
    <t>капуста тушенная</t>
  </si>
  <si>
    <t>суп с клецками</t>
  </si>
  <si>
    <t>гречка рассыпчатая</t>
  </si>
  <si>
    <t>сок фруктовый</t>
  </si>
  <si>
    <t>салат из моркови с яблоком</t>
  </si>
  <si>
    <t>рис отварной</t>
  </si>
  <si>
    <t>чай черный сладкий витаминнизированный</t>
  </si>
  <si>
    <t>пюре картофельное</t>
  </si>
  <si>
    <t>чай с лимоном</t>
  </si>
  <si>
    <t>суп с макаронными изделиями</t>
  </si>
  <si>
    <t>котлета</t>
  </si>
  <si>
    <t>какао с молоком</t>
  </si>
  <si>
    <t>печень тушенная в белом соусе</t>
  </si>
  <si>
    <t>макароны отварные</t>
  </si>
  <si>
    <t>рассольник "Ленинградский"</t>
  </si>
  <si>
    <t>жаркое по домашнему</t>
  </si>
  <si>
    <t>сладкое</t>
  </si>
  <si>
    <t>фрукт (банан)</t>
  </si>
  <si>
    <t>огурец соленый в нарезке</t>
  </si>
  <si>
    <t>Борщ со сметаной</t>
  </si>
  <si>
    <t>плов из говядины 1-й категории</t>
  </si>
  <si>
    <t>хлеь ржаной</t>
  </si>
  <si>
    <t>салат  "степной"</t>
  </si>
  <si>
    <t>салат из квашенной капусты</t>
  </si>
  <si>
    <t>рыба тушенная в красном соусе</t>
  </si>
  <si>
    <t>яблоко</t>
  </si>
  <si>
    <t>суп "гороховый"</t>
  </si>
  <si>
    <t>гуляш из говядины 1-й категории</t>
  </si>
  <si>
    <t>салат "винегрет"</t>
  </si>
  <si>
    <t>салат из свелы отварной</t>
  </si>
  <si>
    <t>суп рисовый</t>
  </si>
  <si>
    <t>тефтели</t>
  </si>
  <si>
    <t>чай с молоком</t>
  </si>
  <si>
    <t>фрукт (яблоко)</t>
  </si>
  <si>
    <t>салат "пёстрый"</t>
  </si>
  <si>
    <t>гуляш из говядины 1-категории</t>
  </si>
  <si>
    <t xml:space="preserve">каша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</si>
</sst>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37" sqref="L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27.85546875" style="2" customWidth="1"/>
    <col min="15" max="16384" width="9.140625" style="2"/>
  </cols>
  <sheetData>
    <row r="1" spans="1:12" ht="15" customHeight="1" x14ac:dyDescent="0.2">
      <c r="A1" s="1" t="s">
        <v>7</v>
      </c>
      <c r="C1" s="52" t="s">
        <v>39</v>
      </c>
      <c r="D1" s="53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3</v>
      </c>
      <c r="H14" s="43">
        <v>1.9</v>
      </c>
      <c r="I14" s="43">
        <v>7</v>
      </c>
      <c r="J14" s="43">
        <v>50.4</v>
      </c>
      <c r="K14" s="44">
        <v>2011</v>
      </c>
      <c r="L14" s="43">
        <v>3.19</v>
      </c>
    </row>
    <row r="15" spans="1:12" ht="15" x14ac:dyDescent="0.25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123</v>
      </c>
      <c r="K15" s="44">
        <v>102</v>
      </c>
      <c r="L15" s="43">
        <v>9.8800000000000008</v>
      </c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8.48</v>
      </c>
      <c r="H16" s="43">
        <v>13.5</v>
      </c>
      <c r="I16" s="43">
        <v>25</v>
      </c>
      <c r="J16" s="43">
        <v>200</v>
      </c>
      <c r="K16" s="44">
        <v>246</v>
      </c>
      <c r="L16" s="43">
        <v>60.36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4</v>
      </c>
      <c r="H17" s="43">
        <v>4</v>
      </c>
      <c r="I17" s="43">
        <v>21</v>
      </c>
      <c r="J17" s="43">
        <v>150</v>
      </c>
      <c r="K17" s="44">
        <v>301</v>
      </c>
      <c r="L17" s="43">
        <v>11.36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2.36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7117</v>
      </c>
      <c r="L19" s="43">
        <v>1.61</v>
      </c>
    </row>
    <row r="20" spans="1:12" ht="15" x14ac:dyDescent="0.25">
      <c r="A20" s="23"/>
      <c r="B20" s="15"/>
      <c r="C20" s="11"/>
      <c r="D20" s="7" t="s">
        <v>32</v>
      </c>
      <c r="E20" s="42" t="s">
        <v>68</v>
      </c>
      <c r="F20" s="43">
        <v>20</v>
      </c>
      <c r="G20" s="43">
        <v>1.98</v>
      </c>
      <c r="H20" s="43">
        <v>0.36</v>
      </c>
      <c r="I20" s="43">
        <v>11.88</v>
      </c>
      <c r="J20" s="43">
        <v>57.68</v>
      </c>
      <c r="K20" s="44">
        <v>2</v>
      </c>
      <c r="L20" s="43">
        <v>1.24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24.239999999999995</v>
      </c>
      <c r="I23" s="19">
        <f t="shared" si="2"/>
        <v>107.7</v>
      </c>
      <c r="J23" s="19">
        <f t="shared" si="2"/>
        <v>711.4</v>
      </c>
      <c r="K23" s="25"/>
      <c r="L23" s="19">
        <f t="shared" ref="L23" si="3">SUM(L14:L22)</f>
        <v>90</v>
      </c>
    </row>
    <row r="24" spans="1:12" ht="15" x14ac:dyDescent="0.2">
      <c r="A24" s="29">
        <f>A6</f>
        <v>3</v>
      </c>
      <c r="B24" s="30">
        <f>B6</f>
        <v>1</v>
      </c>
      <c r="C24" s="56" t="s">
        <v>4</v>
      </c>
      <c r="D24" s="57"/>
      <c r="E24" s="31"/>
      <c r="F24" s="32">
        <f>F13+F23</f>
        <v>750</v>
      </c>
      <c r="G24" s="32">
        <f t="shared" ref="G24:J24" si="4">G13+G23</f>
        <v>24.200000000000003</v>
      </c>
      <c r="H24" s="32">
        <f t="shared" si="4"/>
        <v>24.239999999999995</v>
      </c>
      <c r="I24" s="32">
        <f t="shared" si="4"/>
        <v>107.7</v>
      </c>
      <c r="J24" s="32">
        <f t="shared" si="4"/>
        <v>711.4</v>
      </c>
      <c r="K24" s="32"/>
      <c r="L24" s="32">
        <f t="shared" ref="L24" si="5">L13+L23</f>
        <v>90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3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1.04</v>
      </c>
      <c r="H33" s="43">
        <v>0.5</v>
      </c>
      <c r="I33" s="43">
        <v>5.12</v>
      </c>
      <c r="J33" s="43">
        <v>15.35</v>
      </c>
      <c r="K33" s="44">
        <v>47</v>
      </c>
      <c r="L33" s="43">
        <v>7.81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3.31</v>
      </c>
      <c r="H34" s="43">
        <v>4.1500000000000004</v>
      </c>
      <c r="I34" s="43">
        <v>12.11</v>
      </c>
      <c r="J34" s="43">
        <v>85.75</v>
      </c>
      <c r="K34" s="44">
        <v>103</v>
      </c>
      <c r="L34" s="43">
        <v>7.05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9.0399999999999991</v>
      </c>
      <c r="H35" s="43">
        <v>12</v>
      </c>
      <c r="I35" s="43">
        <v>28</v>
      </c>
      <c r="J35" s="43">
        <v>230</v>
      </c>
      <c r="K35" s="44">
        <v>268</v>
      </c>
      <c r="L35" s="43">
        <v>42.06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3.46</v>
      </c>
      <c r="H36" s="43">
        <v>4.6900000000000004</v>
      </c>
      <c r="I36" s="43">
        <v>12.84</v>
      </c>
      <c r="J36" s="43">
        <v>110.45</v>
      </c>
      <c r="K36" s="44">
        <v>302</v>
      </c>
      <c r="L36" s="43">
        <v>5.72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3</v>
      </c>
      <c r="H37" s="43">
        <v>1.6</v>
      </c>
      <c r="I37" s="43">
        <v>16.399999999999999</v>
      </c>
      <c r="J37" s="43">
        <v>91</v>
      </c>
      <c r="K37" s="44">
        <v>945</v>
      </c>
      <c r="L37" s="43">
        <v>13.37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7117</v>
      </c>
      <c r="L38" s="43">
        <v>1.61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1.98</v>
      </c>
      <c r="H39" s="43">
        <v>0.36</v>
      </c>
      <c r="I39" s="43">
        <v>11.88</v>
      </c>
      <c r="J39" s="43">
        <v>57.68</v>
      </c>
      <c r="K39" s="44">
        <v>2</v>
      </c>
      <c r="L39" s="43">
        <v>1.24</v>
      </c>
    </row>
    <row r="40" spans="1:12" ht="15" x14ac:dyDescent="0.25">
      <c r="A40" s="14"/>
      <c r="B40" s="15"/>
      <c r="C40" s="11"/>
      <c r="D40" s="6" t="s">
        <v>63</v>
      </c>
      <c r="E40" s="42" t="s">
        <v>64</v>
      </c>
      <c r="F40" s="43">
        <v>100</v>
      </c>
      <c r="G40" s="43">
        <v>1.25</v>
      </c>
      <c r="H40" s="43">
        <v>0.76</v>
      </c>
      <c r="I40" s="43">
        <v>14.7</v>
      </c>
      <c r="J40" s="43">
        <v>49</v>
      </c>
      <c r="K40" s="44">
        <v>125</v>
      </c>
      <c r="L40" s="43">
        <v>11.14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25.36</v>
      </c>
      <c r="H42" s="19">
        <f t="shared" ref="H42" si="11">SUM(H33:H41)</f>
        <v>24.3</v>
      </c>
      <c r="I42" s="19">
        <f t="shared" ref="I42" si="12">SUM(I33:I41)</f>
        <v>115.81</v>
      </c>
      <c r="J42" s="19">
        <f t="shared" ref="J42:L42" si="13">SUM(J33:J41)</f>
        <v>709.54999999999984</v>
      </c>
      <c r="K42" s="25"/>
      <c r="L42" s="19">
        <f t="shared" si="13"/>
        <v>90</v>
      </c>
    </row>
    <row r="43" spans="1:12" ht="15.75" customHeight="1" x14ac:dyDescent="0.2">
      <c r="A43" s="33">
        <f>A25</f>
        <v>3</v>
      </c>
      <c r="B43" s="33">
        <f>B25</f>
        <v>2</v>
      </c>
      <c r="C43" s="56" t="s">
        <v>4</v>
      </c>
      <c r="D43" s="57"/>
      <c r="E43" s="31"/>
      <c r="F43" s="32">
        <f>F32+F42</f>
        <v>850</v>
      </c>
      <c r="G43" s="32">
        <f t="shared" ref="G43" si="14">G32+G42</f>
        <v>25.36</v>
      </c>
      <c r="H43" s="32">
        <f t="shared" ref="H43" si="15">H32+H42</f>
        <v>24.3</v>
      </c>
      <c r="I43" s="32">
        <f t="shared" ref="I43" si="16">I32+I42</f>
        <v>115.81</v>
      </c>
      <c r="J43" s="32">
        <f t="shared" ref="J43:L43" si="17">J32+J42</f>
        <v>709.54999999999984</v>
      </c>
      <c r="K43" s="32"/>
      <c r="L43" s="32">
        <f t="shared" si="17"/>
        <v>90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1.1599999999999999</v>
      </c>
      <c r="H52" s="43">
        <v>0.5</v>
      </c>
      <c r="I52" s="43">
        <v>1.38</v>
      </c>
      <c r="J52" s="43">
        <v>12.6</v>
      </c>
      <c r="K52" s="44">
        <v>70</v>
      </c>
      <c r="L52" s="43">
        <v>3.52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210</v>
      </c>
      <c r="G53" s="43">
        <v>5.35</v>
      </c>
      <c r="H53" s="43">
        <v>8.43</v>
      </c>
      <c r="I53" s="43">
        <v>13.93</v>
      </c>
      <c r="J53" s="43">
        <v>230</v>
      </c>
      <c r="K53" s="44">
        <v>82</v>
      </c>
      <c r="L53" s="43">
        <v>16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9.8000000000000007</v>
      </c>
      <c r="H54" s="43">
        <v>8.9600000000000009</v>
      </c>
      <c r="I54" s="43">
        <v>15.4</v>
      </c>
      <c r="J54" s="43">
        <v>184</v>
      </c>
      <c r="K54" s="44">
        <v>26</v>
      </c>
      <c r="L54" s="43">
        <v>39.270000000000003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4.5999999999999996</v>
      </c>
      <c r="H55" s="43">
        <v>6</v>
      </c>
      <c r="I55" s="43">
        <v>28.9</v>
      </c>
      <c r="J55" s="43">
        <v>106</v>
      </c>
      <c r="K55" s="44">
        <v>312</v>
      </c>
      <c r="L55" s="43">
        <v>20.36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0.53</v>
      </c>
      <c r="H56" s="43">
        <v>0.02</v>
      </c>
      <c r="I56" s="43">
        <v>15.2</v>
      </c>
      <c r="J56" s="43">
        <v>62</v>
      </c>
      <c r="K56" s="44">
        <v>377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7117</v>
      </c>
      <c r="L57" s="43">
        <v>1.61</v>
      </c>
    </row>
    <row r="58" spans="1:12" ht="15" x14ac:dyDescent="0.25">
      <c r="A58" s="23"/>
      <c r="B58" s="15"/>
      <c r="C58" s="11"/>
      <c r="D58" s="7" t="s">
        <v>32</v>
      </c>
      <c r="E58" s="42" t="s">
        <v>68</v>
      </c>
      <c r="F58" s="43">
        <v>20</v>
      </c>
      <c r="G58" s="43">
        <v>1.98</v>
      </c>
      <c r="H58" s="43">
        <v>0.36</v>
      </c>
      <c r="I58" s="43">
        <v>11.88</v>
      </c>
      <c r="J58" s="43">
        <v>57.68</v>
      </c>
      <c r="K58" s="44">
        <v>2</v>
      </c>
      <c r="L58" s="43">
        <v>1.24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25.700000000000006</v>
      </c>
      <c r="H61" s="19">
        <f t="shared" ref="H61" si="23">SUM(H52:H60)</f>
        <v>24.509999999999998</v>
      </c>
      <c r="I61" s="19">
        <f t="shared" ref="I61" si="24">SUM(I52:I60)</f>
        <v>101.45</v>
      </c>
      <c r="J61" s="19">
        <f t="shared" ref="J61:L61" si="25">SUM(J52:J60)</f>
        <v>722.6</v>
      </c>
      <c r="K61" s="25"/>
      <c r="L61" s="19">
        <f t="shared" si="25"/>
        <v>90</v>
      </c>
    </row>
    <row r="62" spans="1:12" ht="15.75" customHeight="1" x14ac:dyDescent="0.2">
      <c r="A62" s="29">
        <f>A44</f>
        <v>3</v>
      </c>
      <c r="B62" s="30">
        <f>B44</f>
        <v>3</v>
      </c>
      <c r="C62" s="56" t="s">
        <v>4</v>
      </c>
      <c r="D62" s="57"/>
      <c r="E62" s="31"/>
      <c r="F62" s="32">
        <f>F51+F61</f>
        <v>760</v>
      </c>
      <c r="G62" s="32">
        <f t="shared" ref="G62" si="26">G51+G61</f>
        <v>25.700000000000006</v>
      </c>
      <c r="H62" s="32">
        <f t="shared" ref="H62" si="27">H51+H61</f>
        <v>24.509999999999998</v>
      </c>
      <c r="I62" s="32">
        <f t="shared" ref="I62" si="28">I51+I61</f>
        <v>101.45</v>
      </c>
      <c r="J62" s="32">
        <f t="shared" ref="J62:L62" si="29">J51+J61</f>
        <v>722.6</v>
      </c>
      <c r="K62" s="32"/>
      <c r="L62" s="32">
        <f t="shared" si="29"/>
        <v>90</v>
      </c>
    </row>
    <row r="63" spans="1:12" ht="15" x14ac:dyDescent="0.25">
      <c r="A63" s="20">
        <v>3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3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3.09</v>
      </c>
      <c r="H71" s="43">
        <v>3.8</v>
      </c>
      <c r="I71" s="43">
        <v>17.73</v>
      </c>
      <c r="J71" s="43">
        <v>87.24</v>
      </c>
      <c r="K71" s="44">
        <v>67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123</v>
      </c>
      <c r="K72" s="44">
        <v>102</v>
      </c>
      <c r="L72" s="43">
        <v>9.8800000000000008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7</v>
      </c>
      <c r="H73" s="43">
        <v>11.3</v>
      </c>
      <c r="I73" s="43">
        <v>7</v>
      </c>
      <c r="J73" s="43">
        <v>135</v>
      </c>
      <c r="K73" s="44">
        <v>2673</v>
      </c>
      <c r="L73" s="43">
        <v>51.61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5.6</v>
      </c>
      <c r="H74" s="43">
        <v>4.51</v>
      </c>
      <c r="I74" s="43">
        <v>16.47</v>
      </c>
      <c r="J74" s="43">
        <v>158.6</v>
      </c>
      <c r="K74" s="44">
        <v>309</v>
      </c>
      <c r="L74" s="43">
        <v>11.3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2.36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7117</v>
      </c>
      <c r="L76" s="43">
        <v>1.61</v>
      </c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20</v>
      </c>
      <c r="G77" s="43">
        <v>1.98</v>
      </c>
      <c r="H77" s="43">
        <v>0.36</v>
      </c>
      <c r="I77" s="43">
        <v>11.88</v>
      </c>
      <c r="J77" s="43">
        <v>57.68</v>
      </c>
      <c r="K77" s="44">
        <v>2</v>
      </c>
      <c r="L77" s="43">
        <v>1.24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24.41</v>
      </c>
      <c r="H80" s="19">
        <f t="shared" ref="H80" si="35">SUM(H71:H79)</f>
        <v>24.449999999999996</v>
      </c>
      <c r="I80" s="19">
        <f t="shared" ref="I80" si="36">SUM(I71:I79)</f>
        <v>95.899999999999991</v>
      </c>
      <c r="J80" s="19">
        <f t="shared" ref="J80:L80" si="37">SUM(J71:J79)</f>
        <v>691.84</v>
      </c>
      <c r="K80" s="25"/>
      <c r="L80" s="19">
        <f t="shared" si="37"/>
        <v>90</v>
      </c>
    </row>
    <row r="81" spans="1:12" ht="15.75" customHeight="1" x14ac:dyDescent="0.2">
      <c r="A81" s="29">
        <f>A63</f>
        <v>3</v>
      </c>
      <c r="B81" s="30">
        <f>B63</f>
        <v>4</v>
      </c>
      <c r="C81" s="56" t="s">
        <v>4</v>
      </c>
      <c r="D81" s="57"/>
      <c r="E81" s="31"/>
      <c r="F81" s="32">
        <f>F70+F80</f>
        <v>750</v>
      </c>
      <c r="G81" s="32">
        <f t="shared" ref="G81" si="38">G70+G80</f>
        <v>24.41</v>
      </c>
      <c r="H81" s="32">
        <f t="shared" ref="H81" si="39">H70+H80</f>
        <v>24.449999999999996</v>
      </c>
      <c r="I81" s="32">
        <f t="shared" ref="I81" si="40">I70+I80</f>
        <v>95.899999999999991</v>
      </c>
      <c r="J81" s="32">
        <f t="shared" ref="J81:L81" si="41">J70+J80</f>
        <v>691.84</v>
      </c>
      <c r="K81" s="32"/>
      <c r="L81" s="32">
        <f t="shared" si="41"/>
        <v>90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1.04</v>
      </c>
      <c r="H90" s="43">
        <v>0.5</v>
      </c>
      <c r="I90" s="43">
        <v>5.12</v>
      </c>
      <c r="J90" s="43">
        <v>15.35</v>
      </c>
      <c r="K90" s="44">
        <v>47</v>
      </c>
      <c r="L90" s="43">
        <v>7.81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6.68</v>
      </c>
      <c r="H91" s="43">
        <v>7.09</v>
      </c>
      <c r="I91" s="43">
        <v>23.27</v>
      </c>
      <c r="J91" s="43">
        <v>170</v>
      </c>
      <c r="K91" s="44">
        <v>96</v>
      </c>
      <c r="L91" s="43">
        <v>10.73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240</v>
      </c>
      <c r="G92" s="43">
        <v>13.1</v>
      </c>
      <c r="H92" s="43">
        <v>18.5</v>
      </c>
      <c r="I92" s="43">
        <v>35.4</v>
      </c>
      <c r="J92" s="43">
        <v>255</v>
      </c>
      <c r="K92" s="44">
        <v>259</v>
      </c>
      <c r="L92" s="43">
        <v>60.61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0.53</v>
      </c>
      <c r="H94" s="43">
        <v>0.02</v>
      </c>
      <c r="I94" s="43">
        <v>15.2</v>
      </c>
      <c r="J94" s="43">
        <v>62</v>
      </c>
      <c r="K94" s="44">
        <v>377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7117</v>
      </c>
      <c r="L95" s="43">
        <v>1.61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1.98</v>
      </c>
      <c r="H96" s="43">
        <v>0.36</v>
      </c>
      <c r="I96" s="43">
        <v>11.88</v>
      </c>
      <c r="J96" s="43">
        <v>57.68</v>
      </c>
      <c r="K96" s="44">
        <v>2</v>
      </c>
      <c r="L96" s="43">
        <v>1.24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25.610000000000003</v>
      </c>
      <c r="H99" s="19">
        <f t="shared" ref="H99" si="47">SUM(H90:H98)</f>
        <v>26.709999999999997</v>
      </c>
      <c r="I99" s="19">
        <f t="shared" ref="I99" si="48">SUM(I90:I98)</f>
        <v>105.63</v>
      </c>
      <c r="J99" s="19">
        <f t="shared" ref="J99:L99" si="49">SUM(J90:J98)</f>
        <v>630.35</v>
      </c>
      <c r="K99" s="25"/>
      <c r="L99" s="19">
        <f t="shared" si="49"/>
        <v>90</v>
      </c>
    </row>
    <row r="100" spans="1:12" ht="15.75" customHeight="1" x14ac:dyDescent="0.2">
      <c r="A100" s="29">
        <f>A82</f>
        <v>3</v>
      </c>
      <c r="B100" s="30">
        <f>B82</f>
        <v>5</v>
      </c>
      <c r="C100" s="56" t="s">
        <v>4</v>
      </c>
      <c r="D100" s="57"/>
      <c r="E100" s="31"/>
      <c r="F100" s="32">
        <f>F89+F99</f>
        <v>750</v>
      </c>
      <c r="G100" s="32">
        <f t="shared" ref="G100" si="50">G89+G99</f>
        <v>25.610000000000003</v>
      </c>
      <c r="H100" s="32">
        <f t="shared" ref="H100" si="51">H89+H99</f>
        <v>26.709999999999997</v>
      </c>
      <c r="I100" s="32">
        <f t="shared" ref="I100" si="52">I89+I99</f>
        <v>105.63</v>
      </c>
      <c r="J100" s="32">
        <f t="shared" ref="J100:L100" si="53">J89+J99</f>
        <v>630.35</v>
      </c>
      <c r="K100" s="32"/>
      <c r="L100" s="32">
        <f t="shared" si="53"/>
        <v>90</v>
      </c>
    </row>
    <row r="101" spans="1:12" ht="1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0.8</v>
      </c>
      <c r="H109" s="43">
        <v>3.6</v>
      </c>
      <c r="I109" s="43">
        <v>1.8</v>
      </c>
      <c r="J109" s="43">
        <v>60</v>
      </c>
      <c r="K109" s="44">
        <v>33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3.31</v>
      </c>
      <c r="H110" s="43">
        <v>4.1500000000000004</v>
      </c>
      <c r="I110" s="43">
        <v>12.11</v>
      </c>
      <c r="J110" s="43">
        <v>85.75</v>
      </c>
      <c r="K110" s="44">
        <v>103</v>
      </c>
      <c r="L110" s="43">
        <v>7.05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8.48</v>
      </c>
      <c r="H111" s="43">
        <v>13.5</v>
      </c>
      <c r="I111" s="43">
        <v>25</v>
      </c>
      <c r="J111" s="43">
        <v>200</v>
      </c>
      <c r="K111" s="44">
        <v>246</v>
      </c>
      <c r="L111" s="43">
        <v>60.36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8.6999999999999993</v>
      </c>
      <c r="H112" s="43">
        <v>3.04</v>
      </c>
      <c r="I112" s="43">
        <v>17.940000000000001</v>
      </c>
      <c r="J112" s="43">
        <v>121</v>
      </c>
      <c r="K112" s="44">
        <v>171</v>
      </c>
      <c r="L112" s="43">
        <v>4.5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0.04</v>
      </c>
      <c r="H113" s="43">
        <v>0</v>
      </c>
      <c r="I113" s="43">
        <v>4.76</v>
      </c>
      <c r="J113" s="43">
        <v>94.2</v>
      </c>
      <c r="K113" s="44">
        <v>349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7117</v>
      </c>
      <c r="L114" s="43">
        <v>1.61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1.98</v>
      </c>
      <c r="H115" s="43">
        <v>0.36</v>
      </c>
      <c r="I115" s="43">
        <v>11.88</v>
      </c>
      <c r="J115" s="43">
        <v>57.68</v>
      </c>
      <c r="K115" s="44">
        <v>2</v>
      </c>
      <c r="L115" s="43">
        <v>1.24</v>
      </c>
    </row>
    <row r="116" spans="1:12" ht="15" x14ac:dyDescent="0.25">
      <c r="A116" s="23"/>
      <c r="B116" s="15"/>
      <c r="C116" s="11"/>
      <c r="D116" s="6" t="s">
        <v>63</v>
      </c>
      <c r="E116" s="42" t="s">
        <v>64</v>
      </c>
      <c r="F116" s="43">
        <v>100</v>
      </c>
      <c r="G116" s="43">
        <v>1.25</v>
      </c>
      <c r="H116" s="43">
        <v>0.76</v>
      </c>
      <c r="I116" s="43">
        <v>14.7</v>
      </c>
      <c r="J116" s="43">
        <v>49</v>
      </c>
      <c r="K116" s="44">
        <v>125</v>
      </c>
      <c r="L116" s="43">
        <v>6.24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26.84</v>
      </c>
      <c r="H118" s="19">
        <f t="shared" si="56"/>
        <v>25.65</v>
      </c>
      <c r="I118" s="19">
        <f t="shared" si="56"/>
        <v>102.94999999999999</v>
      </c>
      <c r="J118" s="19">
        <f t="shared" si="56"/>
        <v>737.94999999999993</v>
      </c>
      <c r="K118" s="25"/>
      <c r="L118" s="19">
        <f t="shared" ref="L118" si="57">SUM(L109:L117)</f>
        <v>89.999999999999986</v>
      </c>
    </row>
    <row r="119" spans="1:12" ht="15" x14ac:dyDescent="0.2">
      <c r="A119" s="29">
        <f>A101</f>
        <v>4</v>
      </c>
      <c r="B119" s="30">
        <f>B101</f>
        <v>1</v>
      </c>
      <c r="C119" s="56" t="s">
        <v>4</v>
      </c>
      <c r="D119" s="57"/>
      <c r="E119" s="31"/>
      <c r="F119" s="32">
        <f>F108+F118</f>
        <v>850</v>
      </c>
      <c r="G119" s="32">
        <f t="shared" ref="G119" si="58">G108+G118</f>
        <v>26.84</v>
      </c>
      <c r="H119" s="32">
        <f t="shared" ref="H119" si="59">H108+H118</f>
        <v>25.65</v>
      </c>
      <c r="I119" s="32">
        <f t="shared" ref="I119" si="60">I108+I118</f>
        <v>102.94999999999999</v>
      </c>
      <c r="J119" s="32">
        <f t="shared" ref="J119:L119" si="61">J108+J118</f>
        <v>737.94999999999993</v>
      </c>
      <c r="K119" s="32"/>
      <c r="L119" s="32">
        <f t="shared" si="61"/>
        <v>89.999999999999986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0.08</v>
      </c>
      <c r="H128" s="43">
        <v>2</v>
      </c>
      <c r="I128" s="43">
        <v>2.98</v>
      </c>
      <c r="J128" s="43">
        <v>62</v>
      </c>
      <c r="K128" s="44">
        <v>52</v>
      </c>
      <c r="L128" s="43">
        <v>2.91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3.38</v>
      </c>
      <c r="H129" s="43">
        <v>5.58</v>
      </c>
      <c r="I129" s="43">
        <v>6.35</v>
      </c>
      <c r="J129" s="43">
        <v>127.3</v>
      </c>
      <c r="K129" s="44">
        <v>103</v>
      </c>
      <c r="L129" s="43">
        <v>5.04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8.5</v>
      </c>
      <c r="H130" s="43">
        <v>9.5500000000000007</v>
      </c>
      <c r="I130" s="43">
        <v>24</v>
      </c>
      <c r="J130" s="43">
        <v>166.75</v>
      </c>
      <c r="K130" s="44">
        <v>279</v>
      </c>
      <c r="L130" s="43">
        <v>31.44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5.6</v>
      </c>
      <c r="H131" s="43">
        <v>4.51</v>
      </c>
      <c r="I131" s="43">
        <v>26</v>
      </c>
      <c r="J131" s="43">
        <v>158.6</v>
      </c>
      <c r="K131" s="44">
        <v>309</v>
      </c>
      <c r="L131" s="43">
        <v>4.79</v>
      </c>
    </row>
    <row r="132" spans="1:12" ht="15" x14ac:dyDescent="0.2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1.4</v>
      </c>
      <c r="H132" s="43">
        <v>1.6</v>
      </c>
      <c r="I132" s="43">
        <v>16.399999999999999</v>
      </c>
      <c r="J132" s="43">
        <v>86</v>
      </c>
      <c r="K132" s="44">
        <v>945</v>
      </c>
      <c r="L132" s="43">
        <v>7.8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7117</v>
      </c>
      <c r="L133" s="43">
        <v>1.61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1.98</v>
      </c>
      <c r="H134" s="43">
        <v>0.36</v>
      </c>
      <c r="I134" s="43">
        <v>11.88</v>
      </c>
      <c r="J134" s="43">
        <v>57.68</v>
      </c>
      <c r="K134" s="44">
        <v>2</v>
      </c>
      <c r="L134" s="43">
        <v>1.24</v>
      </c>
    </row>
    <row r="135" spans="1:12" ht="15" x14ac:dyDescent="0.25">
      <c r="A135" s="14"/>
      <c r="B135" s="15"/>
      <c r="C135" s="11"/>
      <c r="D135" s="6" t="s">
        <v>63</v>
      </c>
      <c r="E135" s="42" t="s">
        <v>80</v>
      </c>
      <c r="F135" s="43">
        <v>100</v>
      </c>
      <c r="G135" s="43">
        <v>0.6</v>
      </c>
      <c r="H135" s="43">
        <v>0.6</v>
      </c>
      <c r="I135" s="43">
        <v>14.7</v>
      </c>
      <c r="J135" s="43">
        <v>17</v>
      </c>
      <c r="K135" s="44">
        <v>125</v>
      </c>
      <c r="L135" s="43">
        <v>35.17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23.820000000000004</v>
      </c>
      <c r="H137" s="19">
        <f t="shared" si="64"/>
        <v>24.44</v>
      </c>
      <c r="I137" s="19">
        <f t="shared" si="64"/>
        <v>117.07</v>
      </c>
      <c r="J137" s="19">
        <f t="shared" si="64"/>
        <v>745.65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4</v>
      </c>
      <c r="B138" s="33">
        <f>B120</f>
        <v>2</v>
      </c>
      <c r="C138" s="56" t="s">
        <v>4</v>
      </c>
      <c r="D138" s="57"/>
      <c r="E138" s="31"/>
      <c r="F138" s="32">
        <f>F127+F137</f>
        <v>850</v>
      </c>
      <c r="G138" s="32">
        <f t="shared" ref="G138" si="66">G127+G137</f>
        <v>23.820000000000004</v>
      </c>
      <c r="H138" s="32">
        <f t="shared" ref="H138" si="67">H127+H137</f>
        <v>24.44</v>
      </c>
      <c r="I138" s="32">
        <f t="shared" ref="I138" si="68">I127+I137</f>
        <v>117.07</v>
      </c>
      <c r="J138" s="32">
        <f t="shared" ref="J138:L138" si="69">J127+J137</f>
        <v>745.65</v>
      </c>
      <c r="K138" s="32"/>
      <c r="L138" s="32">
        <f t="shared" si="69"/>
        <v>90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1.1599999999999999</v>
      </c>
      <c r="H147" s="43">
        <v>0.5</v>
      </c>
      <c r="I147" s="43">
        <v>1.38</v>
      </c>
      <c r="J147" s="43">
        <v>12.6</v>
      </c>
      <c r="K147" s="44">
        <v>70</v>
      </c>
      <c r="L147" s="43">
        <v>3.52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210</v>
      </c>
      <c r="G148" s="43">
        <v>6.35</v>
      </c>
      <c r="H148" s="43">
        <v>12.5</v>
      </c>
      <c r="I148" s="43">
        <v>24</v>
      </c>
      <c r="J148" s="43">
        <v>230</v>
      </c>
      <c r="K148" s="44">
        <v>82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240</v>
      </c>
      <c r="G149" s="43">
        <v>12.71</v>
      </c>
      <c r="H149" s="43">
        <v>10.85</v>
      </c>
      <c r="I149" s="43">
        <v>45</v>
      </c>
      <c r="J149" s="43">
        <v>258.39999999999998</v>
      </c>
      <c r="K149" s="44">
        <v>265</v>
      </c>
      <c r="L149" s="43">
        <v>62.63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0.04</v>
      </c>
      <c r="H151" s="43">
        <v>0</v>
      </c>
      <c r="I151" s="43">
        <v>4.76</v>
      </c>
      <c r="J151" s="43">
        <v>94.2</v>
      </c>
      <c r="K151" s="44">
        <v>349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7117</v>
      </c>
      <c r="L152" s="43">
        <v>1.61</v>
      </c>
    </row>
    <row r="153" spans="1:12" ht="15" x14ac:dyDescent="0.25">
      <c r="A153" s="23"/>
      <c r="B153" s="15"/>
      <c r="C153" s="11"/>
      <c r="D153" s="7" t="s">
        <v>32</v>
      </c>
      <c r="E153" s="42" t="s">
        <v>68</v>
      </c>
      <c r="F153" s="43">
        <v>20</v>
      </c>
      <c r="G153" s="43">
        <v>1.98</v>
      </c>
      <c r="H153" s="43">
        <v>0.36</v>
      </c>
      <c r="I153" s="43">
        <v>11.88</v>
      </c>
      <c r="J153" s="43">
        <v>57.68</v>
      </c>
      <c r="K153" s="44">
        <v>2</v>
      </c>
      <c r="L153" s="51">
        <v>1.24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24.52</v>
      </c>
      <c r="H156" s="19">
        <f t="shared" si="72"/>
        <v>24.45</v>
      </c>
      <c r="I156" s="19">
        <f t="shared" si="72"/>
        <v>101.78</v>
      </c>
      <c r="J156" s="19">
        <f t="shared" si="72"/>
        <v>723.19999999999993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4</v>
      </c>
      <c r="B157" s="30">
        <f>B139</f>
        <v>3</v>
      </c>
      <c r="C157" s="56" t="s">
        <v>4</v>
      </c>
      <c r="D157" s="57"/>
      <c r="E157" s="31"/>
      <c r="F157" s="32">
        <f>F146+F156</f>
        <v>760</v>
      </c>
      <c r="G157" s="32">
        <f t="shared" ref="G157" si="74">G146+G156</f>
        <v>24.52</v>
      </c>
      <c r="H157" s="32">
        <f t="shared" ref="H157" si="75">H146+H156</f>
        <v>24.45</v>
      </c>
      <c r="I157" s="32">
        <f t="shared" ref="I157" si="76">I146+I156</f>
        <v>101.78</v>
      </c>
      <c r="J157" s="32">
        <f t="shared" ref="J157:L157" si="77">J146+J156</f>
        <v>723.19999999999993</v>
      </c>
      <c r="K157" s="32"/>
      <c r="L157" s="32">
        <f t="shared" si="77"/>
        <v>90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0.55000000000000004</v>
      </c>
      <c r="H166" s="43">
        <v>0.1</v>
      </c>
      <c r="I166" s="43">
        <v>1.9</v>
      </c>
      <c r="J166" s="43">
        <v>11</v>
      </c>
      <c r="K166" s="44">
        <v>25</v>
      </c>
      <c r="L166" s="43">
        <v>11.84</v>
      </c>
    </row>
    <row r="167" spans="1:12" ht="15" x14ac:dyDescent="0.25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43">
        <v>9</v>
      </c>
      <c r="H167" s="43">
        <v>11</v>
      </c>
      <c r="I167" s="43">
        <v>24</v>
      </c>
      <c r="J167" s="43">
        <v>195</v>
      </c>
      <c r="K167" s="44">
        <v>140</v>
      </c>
      <c r="L167" s="43">
        <v>9.5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90</v>
      </c>
      <c r="G168" s="43">
        <v>7.8</v>
      </c>
      <c r="H168" s="43">
        <v>8</v>
      </c>
      <c r="I168" s="43">
        <v>11.1</v>
      </c>
      <c r="J168" s="43">
        <v>150</v>
      </c>
      <c r="K168" s="44">
        <v>290</v>
      </c>
      <c r="L168" s="43">
        <v>48.3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1.01</v>
      </c>
      <c r="H169" s="43">
        <v>3.48</v>
      </c>
      <c r="I169" s="43">
        <v>4.5199999999999996</v>
      </c>
      <c r="J169" s="43">
        <v>113.53</v>
      </c>
      <c r="K169" s="44">
        <v>321</v>
      </c>
      <c r="L169" s="43">
        <v>9.51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0.53</v>
      </c>
      <c r="H170" s="43">
        <v>0.02</v>
      </c>
      <c r="I170" s="43">
        <v>15.2</v>
      </c>
      <c r="J170" s="43">
        <v>62</v>
      </c>
      <c r="K170" s="44">
        <v>377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2</v>
      </c>
      <c r="L171" s="43">
        <v>1.61</v>
      </c>
    </row>
    <row r="172" spans="1:12" ht="15" x14ac:dyDescent="0.25">
      <c r="A172" s="23"/>
      <c r="B172" s="15"/>
      <c r="C172" s="11"/>
      <c r="D172" s="7" t="s">
        <v>32</v>
      </c>
      <c r="E172" s="42" t="s">
        <v>68</v>
      </c>
      <c r="F172" s="43">
        <v>20</v>
      </c>
      <c r="G172" s="43">
        <v>1.98</v>
      </c>
      <c r="H172" s="43">
        <v>0.36</v>
      </c>
      <c r="I172" s="43">
        <v>11.88</v>
      </c>
      <c r="J172" s="43">
        <v>57.68</v>
      </c>
      <c r="K172" s="44">
        <v>7117</v>
      </c>
      <c r="L172" s="43">
        <v>1.24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23.150000000000006</v>
      </c>
      <c r="H175" s="19">
        <f t="shared" si="80"/>
        <v>23.2</v>
      </c>
      <c r="I175" s="19">
        <f t="shared" si="80"/>
        <v>83.36</v>
      </c>
      <c r="J175" s="19">
        <f t="shared" si="80"/>
        <v>659.52999999999986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4</v>
      </c>
      <c r="B176" s="30">
        <f>B158</f>
        <v>4</v>
      </c>
      <c r="C176" s="56" t="s">
        <v>4</v>
      </c>
      <c r="D176" s="57"/>
      <c r="E176" s="31"/>
      <c r="F176" s="32">
        <f>F165+F175</f>
        <v>750</v>
      </c>
      <c r="G176" s="32">
        <f t="shared" ref="G176" si="82">G165+G175</f>
        <v>23.150000000000006</v>
      </c>
      <c r="H176" s="32">
        <f t="shared" ref="H176" si="83">H165+H175</f>
        <v>23.2</v>
      </c>
      <c r="I176" s="32">
        <f t="shared" ref="I176" si="84">I165+I175</f>
        <v>83.36</v>
      </c>
      <c r="J176" s="32">
        <f t="shared" ref="J176:L176" si="85">J165+J175</f>
        <v>659.52999999999986</v>
      </c>
      <c r="K176" s="32"/>
      <c r="L176" s="32">
        <f t="shared" si="85"/>
        <v>90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1.04</v>
      </c>
      <c r="H185" s="43">
        <v>0.5</v>
      </c>
      <c r="I185" s="43">
        <v>5.12</v>
      </c>
      <c r="J185" s="43">
        <v>15.35</v>
      </c>
      <c r="K185" s="44">
        <v>47</v>
      </c>
      <c r="L185" s="43">
        <v>7.81</v>
      </c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5</v>
      </c>
      <c r="H186" s="43">
        <v>10</v>
      </c>
      <c r="I186" s="43">
        <v>27</v>
      </c>
      <c r="J186" s="43">
        <v>229.55</v>
      </c>
      <c r="K186" s="44">
        <v>108</v>
      </c>
      <c r="L186" s="43">
        <v>11.5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9.8000000000000007</v>
      </c>
      <c r="H187" s="43">
        <v>8.9600000000000009</v>
      </c>
      <c r="I187" s="43">
        <v>15.4</v>
      </c>
      <c r="J187" s="43">
        <v>184</v>
      </c>
      <c r="K187" s="44">
        <v>26</v>
      </c>
      <c r="L187" s="43">
        <v>42.27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3.46</v>
      </c>
      <c r="H188" s="43">
        <v>4.6900000000000004</v>
      </c>
      <c r="I188" s="43">
        <v>12.84</v>
      </c>
      <c r="J188" s="43">
        <v>110.45</v>
      </c>
      <c r="K188" s="44">
        <v>302</v>
      </c>
      <c r="L188" s="43">
        <v>5.72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0.5</v>
      </c>
      <c r="H189" s="43">
        <v>0.02</v>
      </c>
      <c r="I189" s="43">
        <v>10.1</v>
      </c>
      <c r="J189" s="43">
        <v>43</v>
      </c>
      <c r="K189" s="44">
        <v>53</v>
      </c>
      <c r="L189" s="43">
        <v>9.85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7117</v>
      </c>
      <c r="L190" s="43">
        <v>1.61</v>
      </c>
    </row>
    <row r="191" spans="1:12" ht="15" x14ac:dyDescent="0.25">
      <c r="A191" s="23"/>
      <c r="B191" s="15"/>
      <c r="C191" s="11"/>
      <c r="D191" s="7" t="s">
        <v>32</v>
      </c>
      <c r="E191" s="42" t="s">
        <v>68</v>
      </c>
      <c r="F191" s="43">
        <v>20</v>
      </c>
      <c r="G191" s="43">
        <v>1.98</v>
      </c>
      <c r="H191" s="43">
        <v>0.36</v>
      </c>
      <c r="I191" s="43">
        <v>11.88</v>
      </c>
      <c r="J191" s="43">
        <v>57.68</v>
      </c>
      <c r="K191" s="44">
        <v>2</v>
      </c>
      <c r="L191" s="43">
        <v>1.24</v>
      </c>
    </row>
    <row r="192" spans="1:12" ht="15" x14ac:dyDescent="0.25">
      <c r="A192" s="23"/>
      <c r="B192" s="15"/>
      <c r="C192" s="11"/>
      <c r="D192" s="6" t="s">
        <v>63</v>
      </c>
      <c r="E192" s="42" t="s">
        <v>72</v>
      </c>
      <c r="F192" s="43">
        <v>100</v>
      </c>
      <c r="G192" s="43">
        <v>0.6</v>
      </c>
      <c r="H192" s="43">
        <v>0.6</v>
      </c>
      <c r="I192" s="43">
        <v>14.7</v>
      </c>
      <c r="J192" s="43">
        <v>17</v>
      </c>
      <c r="K192" s="44">
        <v>125</v>
      </c>
      <c r="L192" s="43">
        <v>10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24.660000000000004</v>
      </c>
      <c r="H194" s="19">
        <f t="shared" si="88"/>
        <v>25.37</v>
      </c>
      <c r="I194" s="19">
        <f t="shared" si="88"/>
        <v>111.8</v>
      </c>
      <c r="J194" s="19">
        <f t="shared" si="88"/>
        <v>727.35</v>
      </c>
      <c r="K194" s="25"/>
      <c r="L194" s="19">
        <f t="shared" ref="L194" si="89">SUM(L185:L193)</f>
        <v>89.999999999999986</v>
      </c>
    </row>
    <row r="195" spans="1:12" ht="15" x14ac:dyDescent="0.2">
      <c r="A195" s="29">
        <f>A177</f>
        <v>4</v>
      </c>
      <c r="B195" s="30">
        <f>B177</f>
        <v>5</v>
      </c>
      <c r="C195" s="56" t="s">
        <v>4</v>
      </c>
      <c r="D195" s="57"/>
      <c r="E195" s="31"/>
      <c r="F195" s="32">
        <f>F184+F194</f>
        <v>850</v>
      </c>
      <c r="G195" s="32">
        <f t="shared" ref="G195" si="90">G184+G194</f>
        <v>24.660000000000004</v>
      </c>
      <c r="H195" s="32">
        <f t="shared" ref="H195" si="91">H184+H194</f>
        <v>25.37</v>
      </c>
      <c r="I195" s="32">
        <f t="shared" ref="I195" si="92">I184+I194</f>
        <v>111.8</v>
      </c>
      <c r="J195" s="32">
        <f t="shared" ref="J195:L195" si="93">J184+J194</f>
        <v>727.35</v>
      </c>
      <c r="K195" s="32"/>
      <c r="L195" s="32">
        <f t="shared" si="93"/>
        <v>89.999999999999986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24.827000000000002</v>
      </c>
      <c r="H196" s="34">
        <f t="shared" si="94"/>
        <v>24.731999999999992</v>
      </c>
      <c r="I196" s="34">
        <f t="shared" si="94"/>
        <v>104.345</v>
      </c>
      <c r="J196" s="34">
        <f t="shared" si="94"/>
        <v>705.94199999999989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2023-10-31T10:51:43Z</cp:lastPrinted>
  <dcterms:created xsi:type="dcterms:W3CDTF">2022-05-16T14:23:56Z</dcterms:created>
  <dcterms:modified xsi:type="dcterms:W3CDTF">2023-12-08T10:36:02Z</dcterms:modified>
</cp:coreProperties>
</file>